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cindy.winchester\OneDrive - Goldsmith Solutions (Runnels County)\Desktop\"/>
    </mc:Choice>
  </mc:AlternateContent>
  <xr:revisionPtr revIDLastSave="0" documentId="8_{4FA50FCF-A4D8-4C07-8403-B4301126593B}" xr6:coauthVersionLast="47" xr6:coauthVersionMax="47" xr10:uidLastSave="{00000000-0000-0000-0000-000000000000}"/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5" i="1" l="1"/>
  <c r="V56" i="1"/>
  <c r="Y45" i="1"/>
  <c r="W45" i="1"/>
  <c r="U45" i="1"/>
  <c r="S45" i="1"/>
  <c r="Z45" i="1"/>
  <c r="X45" i="1"/>
  <c r="T45" i="1"/>
  <c r="R45" i="1"/>
  <c r="Q45" i="1"/>
  <c r="P45" i="1"/>
  <c r="C79" i="1"/>
  <c r="K56" i="1"/>
  <c r="J56" i="1"/>
  <c r="K45" i="1"/>
  <c r="J45" i="1"/>
  <c r="H45" i="1"/>
  <c r="G45" i="1"/>
  <c r="F56" i="1" l="1"/>
  <c r="E56" i="1"/>
  <c r="D56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8" i="1"/>
  <c r="D72" i="1" l="1"/>
  <c r="E72" i="1"/>
  <c r="D45" i="1"/>
  <c r="E45" i="1"/>
  <c r="AC71" i="1" l="1"/>
  <c r="AC70" i="1"/>
  <c r="AC69" i="1"/>
  <c r="AC68" i="1"/>
  <c r="AC67" i="1"/>
  <c r="AC66" i="1"/>
  <c r="AC65" i="1"/>
  <c r="AC64" i="1"/>
  <c r="AC63" i="1"/>
  <c r="AC62" i="1"/>
  <c r="AC61" i="1"/>
  <c r="AC60" i="1"/>
  <c r="AC58" i="1"/>
  <c r="AB55" i="1"/>
  <c r="AB54" i="1"/>
  <c r="AB52" i="1"/>
  <c r="AB51" i="1"/>
  <c r="AB50" i="1"/>
  <c r="AB49" i="1"/>
  <c r="AB48" i="1"/>
  <c r="AB47" i="1"/>
  <c r="AC55" i="1"/>
  <c r="AC54" i="1"/>
  <c r="AC53" i="1"/>
  <c r="AC52" i="1"/>
  <c r="AC51" i="1"/>
  <c r="AC50" i="1"/>
  <c r="AC49" i="1"/>
  <c r="AC48" i="1"/>
  <c r="AC47" i="1"/>
  <c r="AC46" i="1"/>
  <c r="AB46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6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6" i="1"/>
  <c r="AB24" i="1"/>
  <c r="AB56" i="1" l="1"/>
  <c r="AC45" i="1"/>
  <c r="AC56" i="1"/>
  <c r="AA56" i="1"/>
  <c r="Z56" i="1"/>
  <c r="Y56" i="1" l="1"/>
  <c r="X56" i="1"/>
  <c r="W56" i="1" l="1"/>
  <c r="U56" i="1" l="1"/>
  <c r="T56" i="1"/>
  <c r="R56" i="1" l="1"/>
  <c r="S56" i="1"/>
  <c r="Q56" i="1" l="1"/>
  <c r="P56" i="1"/>
  <c r="O56" i="1" l="1"/>
  <c r="N56" i="1"/>
  <c r="M45" i="1" l="1"/>
  <c r="L45" i="1"/>
  <c r="M56" i="1"/>
  <c r="L56" i="1"/>
  <c r="I45" i="1" l="1"/>
  <c r="I56" i="1"/>
  <c r="H56" i="1"/>
  <c r="G56" i="1" l="1"/>
  <c r="F45" i="1"/>
  <c r="AD56" i="1" l="1"/>
  <c r="AD45" i="1" l="1"/>
  <c r="K72" i="1"/>
  <c r="AA72" i="1" l="1"/>
  <c r="Y72" i="1"/>
  <c r="W72" i="1"/>
  <c r="U72" i="1"/>
  <c r="S72" i="1"/>
  <c r="Q72" i="1"/>
  <c r="O72" i="1"/>
  <c r="M72" i="1"/>
  <c r="I72" i="1"/>
  <c r="G72" i="1"/>
  <c r="Z72" i="1"/>
  <c r="X72" i="1"/>
  <c r="V72" i="1"/>
  <c r="T72" i="1"/>
  <c r="R72" i="1"/>
  <c r="P72" i="1"/>
  <c r="N72" i="1"/>
  <c r="L72" i="1"/>
  <c r="J72" i="1"/>
  <c r="H72" i="1"/>
  <c r="F72" i="1"/>
  <c r="AB72" i="1" l="1"/>
  <c r="AC72" i="1"/>
  <c r="AD72" i="1"/>
</calcChain>
</file>

<file path=xl/sharedStrings.xml><?xml version="1.0" encoding="utf-8"?>
<sst xmlns="http://schemas.openxmlformats.org/spreadsheetml/2006/main" count="145" uniqueCount="100">
  <si>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</si>
  <si>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</si>
  <si>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</si>
  <si>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</si>
  <si>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</si>
  <si>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</si>
  <si>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</si>
  <si>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</si>
  <si>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</si>
  <si>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</si>
  <si>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</si>
  <si>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</si>
  <si>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</si>
  <si>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</si>
  <si>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</si>
  <si>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</si>
  <si>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</si>
  <si>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600 Strong - Courthouse</t>
  </si>
  <si>
    <t>608 Strong - Sheriffs Office</t>
  </si>
  <si>
    <t>608 1/2 Strong</t>
  </si>
  <si>
    <t>600 Strong -Annex Bldg.</t>
  </si>
  <si>
    <t>116 S. 6th -Old Jail</t>
  </si>
  <si>
    <t>200 S. Hickory -New Jail</t>
  </si>
  <si>
    <t>608 Sealy - Ext. Office</t>
  </si>
  <si>
    <t>209 S. 7th - Ligjt</t>
  </si>
  <si>
    <t>50 Sealy Avenue</t>
  </si>
  <si>
    <t>143 W. Dale - Tax Winters</t>
  </si>
  <si>
    <t>126 State - MHMR</t>
  </si>
  <si>
    <t>Ballinger Aging - 608 Sealy Unit B</t>
  </si>
  <si>
    <t>R&amp;B #3- Wingate</t>
  </si>
  <si>
    <t>R&amp;B#4 - Miles -506 W. 1st St.</t>
  </si>
  <si>
    <t>ATMOS</t>
  </si>
  <si>
    <t>509 Hutchings Avenue</t>
  </si>
  <si>
    <t>615 Strong</t>
  </si>
  <si>
    <t>600 Strong - Annex Bldg.</t>
  </si>
  <si>
    <t>209 S. 7th -Ext. Office</t>
  </si>
  <si>
    <t>Ballinger Aging - Old Bldg.</t>
  </si>
  <si>
    <t>R&amp;B2 - Winters</t>
  </si>
  <si>
    <t>R&amp;B3 -Wingate</t>
  </si>
  <si>
    <t>R&amp;B4- Miles</t>
  </si>
  <si>
    <t>CITY OF BALLINGER</t>
  </si>
  <si>
    <t>Crthse &amp; Old Jail</t>
  </si>
  <si>
    <t>209 S. 7th Ext Annex</t>
  </si>
  <si>
    <t>627 Strong Old Aging</t>
  </si>
  <si>
    <t>R&amp;B 1- Ballinger</t>
  </si>
  <si>
    <t>R&amp;B 2 Winters</t>
  </si>
  <si>
    <t>R&amp;B3- Wingate</t>
  </si>
  <si>
    <t>MILLERSVIEW DOOLE</t>
  </si>
  <si>
    <t>CITY OF WINTERS</t>
  </si>
  <si>
    <t>NORTH RUNNELS WATER</t>
  </si>
  <si>
    <t xml:space="preserve">610 Hutchings Ave.                  </t>
  </si>
  <si>
    <t>ACCOUNT #'S</t>
  </si>
  <si>
    <t>1829-01</t>
  </si>
  <si>
    <t>1831-01</t>
  </si>
  <si>
    <t>1827-01</t>
  </si>
  <si>
    <t>1830-01</t>
  </si>
  <si>
    <t>1828-01</t>
  </si>
  <si>
    <t>1834-01</t>
  </si>
  <si>
    <t>03-0800</t>
  </si>
  <si>
    <t>05-2320</t>
  </si>
  <si>
    <r>
      <t>R&amp;B #1 Ballinger</t>
    </r>
    <r>
      <rPr>
        <b/>
        <sz val="12"/>
        <rFont val="Tahoma"/>
        <family val="2"/>
      </rPr>
      <t>-COLEMAN CTY. ELECTRUC</t>
    </r>
  </si>
  <si>
    <t>126 State St. Unit PO</t>
  </si>
  <si>
    <t>615 Strong Tax office</t>
  </si>
  <si>
    <t>TOTAL ELECTRICITY</t>
  </si>
  <si>
    <t>TOTAL WATER</t>
  </si>
  <si>
    <t>ELECTRICITY</t>
  </si>
  <si>
    <t>NATURAL GAS</t>
  </si>
  <si>
    <t>WATER</t>
  </si>
  <si>
    <t>USAGE</t>
  </si>
  <si>
    <t>CHECK</t>
  </si>
  <si>
    <t>TOTAL COST</t>
  </si>
  <si>
    <t>RUNNELS COUNTY</t>
  </si>
  <si>
    <t>CAVALLO ENERGY</t>
  </si>
  <si>
    <t>03-0780-00</t>
  </si>
  <si>
    <t>617 Strong Ave</t>
  </si>
  <si>
    <t>R&amp;B#2 811 Trinity</t>
  </si>
  <si>
    <t>03-1200-02</t>
  </si>
  <si>
    <t>114 N. Main-Winters</t>
  </si>
  <si>
    <t>CITY OF MILES</t>
  </si>
  <si>
    <t>R&amp;B 4 Miles</t>
  </si>
  <si>
    <t xml:space="preserve">627 Strong - Exercise/Aging  </t>
  </si>
  <si>
    <t xml:space="preserve">Ballinger Aging 627 strong -New </t>
  </si>
  <si>
    <t>Dispatch Tower 450 Harris</t>
  </si>
  <si>
    <t>TOTAL GAS</t>
  </si>
  <si>
    <t>110 N Main St. JP,SO, Tax</t>
  </si>
  <si>
    <t xml:space="preserve">114 S. Church </t>
  </si>
  <si>
    <t xml:space="preserve"> </t>
  </si>
  <si>
    <t>Utilities for FY 2022-2023</t>
  </si>
  <si>
    <t>1484 State Hwy 158-Tower</t>
  </si>
  <si>
    <t>Unit Tower</t>
  </si>
  <si>
    <t>Shell Energy</t>
  </si>
  <si>
    <t>557406533/34</t>
  </si>
  <si>
    <t>209 S. 7th - Light</t>
  </si>
  <si>
    <t>1832-01</t>
  </si>
  <si>
    <t>600 Strong Annex</t>
  </si>
  <si>
    <t>617 Strong Ave-</t>
  </si>
  <si>
    <t>8-1 to 8-31</t>
  </si>
  <si>
    <t xml:space="preserve">PCT 4 Charged us twice for Aug. has July bill </t>
  </si>
  <si>
    <t>Double Payment for August for jail. May-July</t>
  </si>
  <si>
    <t>No meter read 08/23 went off last months reading. Same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</si>
</sst>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sz val="11"/>
      <name val="Calibri"/>
      <family val="2"/>
      <scheme val="minor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92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4" borderId="1" xfId="3" applyFont="1" applyBorder="1" applyAlignment="1" applyProtection="1">
      <alignment vertical="center"/>
      <protection locked="0"/>
    </xf>
    <xf numFmtId="0" fontId="2" fillId="2" borderId="1" xfId="1" applyBorder="1" applyProtection="1"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0" fontId="4" fillId="4" borderId="1" xfId="3" applyFont="1" applyBorder="1" applyAlignment="1" applyProtection="1">
      <alignment vertical="center" wrapText="1"/>
      <protection locked="0"/>
    </xf>
    <xf numFmtId="44" fontId="2" fillId="2" borderId="1" xfId="4" applyFill="1" applyBorder="1" applyProtection="1"/>
    <xf numFmtId="0" fontId="11" fillId="4" borderId="1" xfId="3" applyFont="1" applyBorder="1" applyAlignment="1" applyProtection="1">
      <alignment horizontal="center" vertical="center" wrapText="1"/>
      <protection locked="0"/>
    </xf>
    <xf numFmtId="0" fontId="11" fillId="4" borderId="1" xfId="3" applyFont="1" applyBorder="1" applyAlignment="1" applyProtection="1">
      <alignment vertical="center"/>
      <protection locked="0"/>
    </xf>
    <xf numFmtId="0" fontId="12" fillId="5" borderId="1" xfId="1" applyFont="1" applyFill="1" applyBorder="1" applyProtection="1">
      <protection locked="0"/>
    </xf>
    <xf numFmtId="44" fontId="12" fillId="5" borderId="1" xfId="4" applyFont="1" applyFill="1" applyBorder="1" applyProtection="1">
      <protection locked="0"/>
    </xf>
    <xf numFmtId="44" fontId="0" fillId="0" borderId="0" xfId="0" applyNumberFormat="1" applyProtection="1">
      <protection locked="0"/>
    </xf>
    <xf numFmtId="0" fontId="0" fillId="2" borderId="1" xfId="1" applyFont="1" applyBorder="1" applyProtection="1">
      <protection locked="0"/>
    </xf>
    <xf numFmtId="0" fontId="4" fillId="4" borderId="0" xfId="3" applyFont="1" applyBorder="1" applyAlignment="1" applyProtection="1">
      <alignment vertical="center" wrapText="1"/>
      <protection locked="0"/>
    </xf>
    <xf numFmtId="0" fontId="4" fillId="4" borderId="0" xfId="3" applyFont="1" applyBorder="1" applyAlignment="1" applyProtection="1">
      <alignment horizontal="left" vertical="center" wrapText="1"/>
      <protection locked="0"/>
    </xf>
    <xf numFmtId="0" fontId="4" fillId="4" borderId="4" xfId="3" applyFont="1" applyBorder="1" applyAlignment="1" applyProtection="1">
      <alignment vertical="center"/>
      <protection locked="0"/>
    </xf>
    <xf numFmtId="0" fontId="2" fillId="2" borderId="4" xfId="1" applyBorder="1" applyProtection="1">
      <protection locked="0"/>
    </xf>
    <xf numFmtId="44" fontId="0" fillId="2" borderId="4" xfId="4" applyFont="1" applyFill="1" applyBorder="1" applyProtection="1">
      <protection locked="0"/>
    </xf>
    <xf numFmtId="44" fontId="2" fillId="2" borderId="4" xfId="4" applyFill="1" applyBorder="1" applyProtection="1">
      <protection locked="0"/>
    </xf>
    <xf numFmtId="0" fontId="14" fillId="0" borderId="0" xfId="0" applyFont="1" applyProtection="1">
      <protection locked="0"/>
    </xf>
    <xf numFmtId="0" fontId="11" fillId="4" borderId="1" xfId="3" applyFont="1" applyBorder="1" applyAlignment="1" applyProtection="1">
      <alignment horizontal="center" vertical="center"/>
      <protection locked="0"/>
    </xf>
    <xf numFmtId="0" fontId="4" fillId="4" borderId="1" xfId="3" applyFont="1" applyBorder="1" applyAlignment="1" applyProtection="1">
      <alignment horizontal="center" vertical="center"/>
      <protection locked="0"/>
    </xf>
    <xf numFmtId="17" fontId="4" fillId="4" borderId="1" xfId="3" quotePrefix="1" applyNumberFormat="1" applyFont="1" applyBorder="1" applyAlignment="1" applyProtection="1">
      <alignment horizontal="center" vertical="center" wrapText="1"/>
      <protection locked="0"/>
    </xf>
    <xf numFmtId="3" fontId="2" fillId="2" borderId="1" xfId="1" applyNumberFormat="1" applyBorder="1" applyProtection="1">
      <protection locked="0"/>
    </xf>
    <xf numFmtId="0" fontId="4" fillId="4" borderId="10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vertical="center"/>
      <protection locked="0"/>
    </xf>
    <xf numFmtId="0" fontId="2" fillId="2" borderId="6" xfId="1" applyBorder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13" fillId="4" borderId="11" xfId="3" applyFont="1" applyBorder="1" applyAlignment="1" applyProtection="1">
      <alignment vertical="center" wrapText="1"/>
      <protection locked="0"/>
    </xf>
    <xf numFmtId="0" fontId="2" fillId="2" borderId="12" xfId="1" applyBorder="1" applyProtection="1"/>
    <xf numFmtId="0" fontId="4" fillId="4" borderId="14" xfId="3" applyFont="1" applyBorder="1" applyAlignment="1" applyProtection="1">
      <alignment horizontal="center" vertical="center" wrapText="1"/>
      <protection locked="0"/>
    </xf>
    <xf numFmtId="0" fontId="13" fillId="4" borderId="11" xfId="3" applyFont="1" applyBorder="1" applyAlignment="1" applyProtection="1">
      <alignment vertical="center"/>
      <protection locked="0"/>
    </xf>
    <xf numFmtId="0" fontId="4" fillId="4" borderId="1" xfId="3" applyFont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3" fontId="2" fillId="2" borderId="1" xfId="1" applyNumberFormat="1" applyBorder="1" applyProtection="1"/>
    <xf numFmtId="0" fontId="4" fillId="4" borderId="4" xfId="3" applyFont="1" applyBorder="1" applyAlignment="1" applyProtection="1">
      <alignment horizontal="center" vertical="center" wrapText="1"/>
      <protection locked="0"/>
    </xf>
    <xf numFmtId="0" fontId="4" fillId="4" borderId="5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horizontal="center" vertical="center" wrapText="1"/>
      <protection locked="0"/>
    </xf>
    <xf numFmtId="44" fontId="0" fillId="2" borderId="12" xfId="4" applyFont="1" applyFill="1" applyBorder="1" applyProtection="1"/>
    <xf numFmtId="44" fontId="0" fillId="2" borderId="1" xfId="4" applyFont="1" applyFill="1" applyBorder="1" applyAlignment="1" applyProtection="1">
      <alignment horizontal="right"/>
      <protection locked="0"/>
    </xf>
    <xf numFmtId="44" fontId="0" fillId="6" borderId="1" xfId="4" applyFont="1" applyFill="1" applyBorder="1" applyProtection="1">
      <protection locked="0"/>
    </xf>
    <xf numFmtId="44" fontId="0" fillId="2" borderId="13" xfId="4" applyFont="1" applyFill="1" applyBorder="1" applyProtection="1"/>
    <xf numFmtId="3" fontId="2" fillId="2" borderId="12" xfId="1" applyNumberFormat="1" applyBorder="1" applyProtection="1"/>
    <xf numFmtId="0" fontId="16" fillId="0" borderId="0" xfId="0" applyFont="1" applyProtection="1">
      <protection locked="0"/>
    </xf>
    <xf numFmtId="17" fontId="17" fillId="0" borderId="0" xfId="0" applyNumberFormat="1" applyFo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44" fontId="7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2" fontId="14" fillId="0" borderId="0" xfId="11" applyFont="1" applyProtection="1">
      <protection locked="0"/>
    </xf>
    <xf numFmtId="3" fontId="7" fillId="0" borderId="0" xfId="0" applyNumberFormat="1" applyFont="1" applyAlignment="1">
      <alignment horizontal="center"/>
    </xf>
    <xf numFmtId="0" fontId="2" fillId="2" borderId="12" xfId="1" applyNumberFormat="1" applyBorder="1" applyProtection="1"/>
    <xf numFmtId="8" fontId="7" fillId="0" borderId="0" xfId="0" applyNumberFormat="1" applyFont="1" applyProtection="1">
      <protection locked="0"/>
    </xf>
    <xf numFmtId="1" fontId="2" fillId="2" borderId="12" xfId="4" applyNumberFormat="1" applyFill="1" applyBorder="1" applyProtection="1"/>
    <xf numFmtId="8" fontId="7" fillId="0" borderId="15" xfId="0" applyNumberFormat="1" applyFont="1" applyBorder="1" applyProtection="1">
      <protection locked="0"/>
    </xf>
    <xf numFmtId="0" fontId="2" fillId="5" borderId="1" xfId="1" applyFill="1" applyBorder="1" applyProtection="1">
      <protection locked="0"/>
    </xf>
    <xf numFmtId="0" fontId="7" fillId="5" borderId="1" xfId="2" applyFont="1" applyFill="1" applyBorder="1" applyAlignment="1" applyProtection="1">
      <alignment horizontal="center"/>
      <protection locked="0"/>
    </xf>
    <xf numFmtId="0" fontId="1" fillId="5" borderId="1" xfId="2" applyFont="1" applyFill="1" applyBorder="1" applyAlignment="1" applyProtection="1">
      <alignment horizontal="center"/>
      <protection locked="0"/>
    </xf>
    <xf numFmtId="0" fontId="1" fillId="5" borderId="1" xfId="2" applyFont="1" applyFill="1" applyBorder="1" applyAlignment="1" applyProtection="1">
      <alignment horizontal="center" vertical="center"/>
      <protection locked="0"/>
    </xf>
    <xf numFmtId="0" fontId="2" fillId="5" borderId="1" xfId="2" applyFill="1" applyBorder="1" applyAlignment="1" applyProtection="1">
      <alignment horizontal="center"/>
      <protection locked="0"/>
    </xf>
    <xf numFmtId="0" fontId="19" fillId="5" borderId="1" xfId="2" applyFont="1" applyFill="1" applyBorder="1" applyAlignment="1" applyProtection="1">
      <alignment horizontal="center"/>
      <protection locked="0"/>
    </xf>
    <xf numFmtId="0" fontId="19" fillId="5" borderId="1" xfId="2" applyFont="1" applyFill="1" applyBorder="1" applyAlignment="1" applyProtection="1">
      <alignment horizontal="center" vertical="center"/>
      <protection locked="0"/>
    </xf>
    <xf numFmtId="0" fontId="4" fillId="7" borderId="1" xfId="3" applyFont="1" applyFill="1" applyBorder="1" applyAlignment="1" applyProtection="1">
      <alignment vertical="center"/>
      <protection locked="0"/>
    </xf>
    <xf numFmtId="0" fontId="7" fillId="7" borderId="4" xfId="2" applyFont="1" applyFill="1" applyBorder="1" applyAlignment="1" applyProtection="1">
      <alignment horizontal="center"/>
      <protection locked="0"/>
    </xf>
    <xf numFmtId="0" fontId="7" fillId="7" borderId="4" xfId="2" quotePrefix="1" applyFont="1" applyFill="1" applyBorder="1" applyAlignment="1" applyProtection="1">
      <alignment horizontal="center"/>
      <protection locked="0"/>
    </xf>
    <xf numFmtId="0" fontId="4" fillId="7" borderId="1" xfId="3" applyFont="1" applyFill="1" applyBorder="1" applyAlignment="1" applyProtection="1">
      <alignment vertical="center" wrapText="1"/>
      <protection locked="0"/>
    </xf>
    <xf numFmtId="44" fontId="2" fillId="5" borderId="1" xfId="4" applyFont="1" applyFill="1" applyBorder="1" applyAlignment="1" applyProtection="1">
      <alignment horizontal="center"/>
      <protection locked="0"/>
    </xf>
    <xf numFmtId="44" fontId="1" fillId="5" borderId="1" xfId="4" applyFont="1" applyFill="1" applyBorder="1" applyAlignment="1" applyProtection="1">
      <alignment horizontal="center"/>
      <protection locked="0"/>
    </xf>
    <xf numFmtId="44" fontId="19" fillId="5" borderId="1" xfId="4" applyFont="1" applyFill="1" applyBorder="1" applyAlignment="1" applyProtection="1">
      <alignment horizontal="center"/>
      <protection locked="0"/>
    </xf>
    <xf numFmtId="44" fontId="0" fillId="0" borderId="0" xfId="4" applyFont="1" applyProtection="1">
      <protection locked="0"/>
    </xf>
    <xf numFmtId="44" fontId="14" fillId="0" borderId="0" xfId="4" applyFont="1" applyProtection="1">
      <protection locked="0"/>
    </xf>
    <xf numFmtId="44" fontId="1" fillId="5" borderId="1" xfId="4" applyFont="1" applyFill="1" applyBorder="1" applyProtection="1">
      <protection locked="0"/>
    </xf>
    <xf numFmtId="44" fontId="19" fillId="5" borderId="1" xfId="4" applyFont="1" applyFill="1" applyBorder="1" applyProtection="1">
      <protection locked="0"/>
    </xf>
    <xf numFmtId="44" fontId="1" fillId="5" borderId="1" xfId="4" applyFont="1" applyFill="1" applyBorder="1" applyAlignment="1" applyProtection="1">
      <alignment horizontal="center" vertical="center"/>
      <protection locked="0"/>
    </xf>
    <xf numFmtId="44" fontId="19" fillId="5" borderId="1" xfId="4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11" fillId="4" borderId="4" xfId="3" applyFont="1" applyBorder="1" applyAlignment="1" applyProtection="1">
      <alignment horizontal="center" vertical="center" wrapText="1"/>
      <protection locked="0"/>
    </xf>
    <xf numFmtId="0" fontId="11" fillId="4" borderId="5" xfId="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4" fillId="4" borderId="4" xfId="3" applyFont="1" applyBorder="1" applyAlignment="1" applyProtection="1">
      <alignment horizontal="center" vertical="center" wrapText="1"/>
      <protection locked="0"/>
    </xf>
    <xf numFmtId="0" fontId="4" fillId="4" borderId="5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horizontal="center" vertical="center" wrapText="1"/>
      <protection locked="0"/>
    </xf>
    <xf numFmtId="0" fontId="5" fillId="3" borderId="2" xfId="2" applyFont="1" applyBorder="1" applyAlignment="1" applyProtection="1">
      <alignment horizontal="right" vertical="center"/>
      <protection locked="0"/>
    </xf>
    <xf numFmtId="0" fontId="5" fillId="3" borderId="3" xfId="2" applyFont="1" applyBorder="1" applyAlignment="1" applyProtection="1">
      <alignment horizontal="right" vertic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 xr:uid="{00000000-0005-0000-0000-000003000000}"/>
    <cellStyle name="Comma0" xfId="7" xr:uid="{00000000-0005-0000-0000-000004000000}"/>
    <cellStyle name="Currency" xfId="4" builtinId="4"/>
    <cellStyle name="Currency 2" xfId="8" xr:uid="{00000000-0005-0000-0000-000006000000}"/>
    <cellStyle name="Currency0" xfId="9" xr:uid="{00000000-0005-0000-0000-000007000000}"/>
    <cellStyle name="Date" xfId="10" xr:uid="{00000000-0005-0000-0000-000008000000}"/>
    <cellStyle name="Fixed" xfId="11" xr:uid="{00000000-0005-0000-0000-000009000000}"/>
    <cellStyle name="Heading 1 2" xfId="12" xr:uid="{00000000-0005-0000-0000-00000A000000}"/>
    <cellStyle name="Heading 2 2" xfId="13" xr:uid="{00000000-0005-0000-0000-00000B000000}"/>
    <cellStyle name="Normal" xfId="0" builtinId="0"/>
    <cellStyle name="Normal 2" xfId="5" xr:uid="{00000000-0005-0000-0000-00000D000000}"/>
    <cellStyle name="Total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zoomScale="95" zoomScaleNormal="95" workbookViewId="0">
      <pane xSplit="3" ySplit="3" topLeftCell="P8" activePane="bottomRight" state="frozen"/>
      <selection pane="topRight" activeCell="C1" sqref="C1"/>
      <selection pane="bottomLeft" activeCell="A4" sqref="A4"/>
      <selection pane="bottomRight" activeCell="R79" sqref="R79"/>
    </sheetView>
  </sheetViews>
  <sheetFormatPr defaultColWidth="9.28515625" defaultRowHeight="15" x14ac:dyDescent="0.25"/>
  <cols>
    <col min="1" max="1" width="24.7109375" style="2" customWidth="1"/>
    <col min="2" max="2" width="19.28515625" style="2" customWidth="1"/>
    <col min="3" max="3" width="36.7109375" style="2" customWidth="1"/>
    <col min="4" max="4" width="17.140625" style="2" customWidth="1"/>
    <col min="5" max="5" width="15.28515625" style="2" customWidth="1"/>
    <col min="6" max="6" width="11.7109375" style="2" customWidth="1"/>
    <col min="7" max="7" width="12.85546875" style="2" customWidth="1"/>
    <col min="8" max="8" width="10.42578125" style="2" customWidth="1"/>
    <col min="9" max="9" width="12.7109375" style="2" customWidth="1"/>
    <col min="10" max="10" width="11" style="2" customWidth="1"/>
    <col min="11" max="11" width="12.7109375" style="2" customWidth="1"/>
    <col min="12" max="12" width="10" style="2" customWidth="1"/>
    <col min="13" max="13" width="13" style="2" customWidth="1"/>
    <col min="14" max="14" width="9.140625" style="2" customWidth="1"/>
    <col min="15" max="15" width="15.5703125" style="2" customWidth="1"/>
    <col min="16" max="16" width="10" style="2" customWidth="1"/>
    <col min="17" max="17" width="13.140625" style="2" customWidth="1"/>
    <col min="18" max="18" width="9.85546875" style="2" customWidth="1"/>
    <col min="19" max="19" width="12.7109375" style="73" customWidth="1"/>
    <col min="20" max="20" width="10.140625" style="2" customWidth="1"/>
    <col min="21" max="21" width="12.85546875" style="73" customWidth="1"/>
    <col min="22" max="22" width="9.140625" style="2" customWidth="1"/>
    <col min="23" max="23" width="13.42578125" style="73" customWidth="1"/>
    <col min="24" max="24" width="11" style="2" customWidth="1"/>
    <col min="25" max="25" width="12.7109375" style="73" customWidth="1"/>
    <col min="26" max="26" width="10.85546875" style="2" customWidth="1"/>
    <col min="27" max="27" width="12.7109375" style="73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82" t="s">
        <v>71</v>
      </c>
      <c r="B1" s="82"/>
      <c r="C1" s="82"/>
      <c r="D1" s="1"/>
    </row>
    <row r="2" spans="1:30" ht="31.5" customHeight="1" x14ac:dyDescent="0.4">
      <c r="A2" s="85" t="s">
        <v>87</v>
      </c>
      <c r="B2" s="85"/>
      <c r="C2" s="86"/>
      <c r="D2" s="90" t="s">
        <v>2</v>
      </c>
      <c r="E2" s="91"/>
      <c r="F2" s="83" t="s">
        <v>3</v>
      </c>
      <c r="G2" s="84"/>
      <c r="H2" s="83" t="s">
        <v>4</v>
      </c>
      <c r="I2" s="84"/>
      <c r="J2" s="83" t="s">
        <v>5</v>
      </c>
      <c r="K2" s="84"/>
      <c r="L2" s="83" t="s">
        <v>6</v>
      </c>
      <c r="M2" s="84"/>
      <c r="N2" s="83" t="s">
        <v>7</v>
      </c>
      <c r="O2" s="84"/>
      <c r="P2" s="83" t="s">
        <v>8</v>
      </c>
      <c r="Q2" s="84"/>
      <c r="R2" s="83" t="s">
        <v>9</v>
      </c>
      <c r="S2" s="84"/>
      <c r="T2" s="83" t="s">
        <v>10</v>
      </c>
      <c r="U2" s="84"/>
      <c r="V2" s="83" t="s">
        <v>11</v>
      </c>
      <c r="W2" s="84"/>
      <c r="X2" s="83" t="s">
        <v>12</v>
      </c>
      <c r="Y2" s="84"/>
      <c r="Z2" s="83" t="s">
        <v>13</v>
      </c>
      <c r="AA2" s="84"/>
      <c r="AB2" s="83" t="s">
        <v>14</v>
      </c>
      <c r="AC2" s="84"/>
      <c r="AD2" s="36" t="s">
        <v>69</v>
      </c>
    </row>
    <row r="3" spans="1:30" ht="31.5" customHeight="1" x14ac:dyDescent="0.25">
      <c r="A3" s="60" t="s">
        <v>15</v>
      </c>
      <c r="B3" s="60" t="s">
        <v>51</v>
      </c>
      <c r="C3" s="60" t="s">
        <v>16</v>
      </c>
      <c r="D3" s="61" t="s">
        <v>0</v>
      </c>
      <c r="E3" s="61" t="s">
        <v>1</v>
      </c>
      <c r="F3" s="61" t="s">
        <v>0</v>
      </c>
      <c r="G3" s="61" t="s">
        <v>1</v>
      </c>
      <c r="H3" s="61" t="s">
        <v>0</v>
      </c>
      <c r="I3" s="61" t="s">
        <v>1</v>
      </c>
      <c r="J3" s="61" t="s">
        <v>0</v>
      </c>
      <c r="K3" s="61" t="s">
        <v>1</v>
      </c>
      <c r="L3" s="61" t="s">
        <v>0</v>
      </c>
      <c r="M3" s="61" t="s">
        <v>1</v>
      </c>
      <c r="N3" s="61" t="s">
        <v>0</v>
      </c>
      <c r="O3" s="61" t="s">
        <v>1</v>
      </c>
      <c r="P3" s="61" t="s">
        <v>0</v>
      </c>
      <c r="Q3" s="61" t="s">
        <v>1</v>
      </c>
      <c r="R3" s="61" t="s">
        <v>0</v>
      </c>
      <c r="S3" s="71" t="s">
        <v>1</v>
      </c>
      <c r="T3" s="61" t="s">
        <v>0</v>
      </c>
      <c r="U3" s="75" t="s">
        <v>1</v>
      </c>
      <c r="V3" s="62" t="s">
        <v>0</v>
      </c>
      <c r="W3" s="77" t="s">
        <v>1</v>
      </c>
      <c r="X3" s="62" t="s">
        <v>0</v>
      </c>
      <c r="Y3" s="77" t="s">
        <v>1</v>
      </c>
      <c r="Z3" s="62" t="s">
        <v>0</v>
      </c>
      <c r="AA3" s="77" t="s">
        <v>1</v>
      </c>
      <c r="AB3" s="62" t="s">
        <v>0</v>
      </c>
      <c r="AC3" s="62" t="s">
        <v>1</v>
      </c>
    </row>
    <row r="4" spans="1:30" ht="31.5" customHeight="1" x14ac:dyDescent="0.25">
      <c r="A4" s="67" t="s">
        <v>90</v>
      </c>
      <c r="B4" s="67" t="s">
        <v>91</v>
      </c>
      <c r="C4" s="66" t="s">
        <v>17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4">
        <v>11880</v>
      </c>
      <c r="O4" s="70">
        <v>1259.06</v>
      </c>
      <c r="P4" s="63">
        <v>8000</v>
      </c>
      <c r="Q4" s="70">
        <v>1008.9</v>
      </c>
      <c r="R4" s="61"/>
      <c r="S4" s="71"/>
      <c r="T4" s="61">
        <v>7560</v>
      </c>
      <c r="U4" s="75">
        <v>924.37</v>
      </c>
      <c r="V4" s="62">
        <v>10080</v>
      </c>
      <c r="W4" s="77">
        <v>1075.01</v>
      </c>
      <c r="X4" s="62">
        <v>16080</v>
      </c>
      <c r="Y4" s="77">
        <v>1501.62</v>
      </c>
      <c r="Z4" s="62"/>
      <c r="AA4" s="77"/>
      <c r="AB4" s="62"/>
      <c r="AC4" s="62"/>
    </row>
    <row r="5" spans="1:30" ht="18.75" customHeight="1" x14ac:dyDescent="0.25">
      <c r="A5" s="67"/>
      <c r="B5" s="68">
        <v>147779112</v>
      </c>
      <c r="C5" s="66" t="s">
        <v>18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4">
        <v>1127</v>
      </c>
      <c r="O5" s="70">
        <v>119.05</v>
      </c>
      <c r="P5" s="63">
        <v>980</v>
      </c>
      <c r="Q5" s="70">
        <v>121.36</v>
      </c>
      <c r="R5" s="61"/>
      <c r="S5" s="71"/>
      <c r="T5" s="61">
        <v>1335</v>
      </c>
      <c r="U5" s="75">
        <v>154.4</v>
      </c>
      <c r="V5" s="62">
        <v>1926</v>
      </c>
      <c r="W5" s="77">
        <v>203.12</v>
      </c>
      <c r="X5" s="62">
        <v>3172</v>
      </c>
      <c r="Y5" s="77">
        <v>306.23</v>
      </c>
      <c r="Z5" s="62"/>
      <c r="AA5" s="77"/>
      <c r="AB5" s="62"/>
      <c r="AC5" s="62"/>
    </row>
    <row r="6" spans="1:30" ht="18.75" customHeight="1" x14ac:dyDescent="0.25">
      <c r="A6" s="67"/>
      <c r="B6" s="67">
        <v>143273613</v>
      </c>
      <c r="C6" s="66" t="s">
        <v>95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4">
        <v>1177</v>
      </c>
      <c r="O6" s="70">
        <v>123.94</v>
      </c>
      <c r="P6" s="63">
        <v>1266</v>
      </c>
      <c r="Q6" s="70">
        <v>154.34</v>
      </c>
      <c r="R6" s="61"/>
      <c r="S6" s="71"/>
      <c r="T6" s="61">
        <v>1542</v>
      </c>
      <c r="U6" s="75">
        <v>177.05</v>
      </c>
      <c r="V6" s="62">
        <v>1806</v>
      </c>
      <c r="W6" s="77">
        <v>190.95</v>
      </c>
      <c r="X6" s="62">
        <v>2479</v>
      </c>
      <c r="Y6" s="77">
        <v>245.72</v>
      </c>
      <c r="Z6" s="62"/>
      <c r="AA6" s="77"/>
      <c r="AB6" s="62"/>
      <c r="AC6" s="62"/>
    </row>
    <row r="7" spans="1:30" ht="18.75" customHeight="1" x14ac:dyDescent="0.25">
      <c r="A7" s="67"/>
      <c r="B7" s="67">
        <v>200026357</v>
      </c>
      <c r="C7" s="66" t="s">
        <v>88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4">
        <v>613</v>
      </c>
      <c r="O7" s="70">
        <v>73.27</v>
      </c>
      <c r="P7" s="63">
        <v>613</v>
      </c>
      <c r="Q7" s="70">
        <v>75.42</v>
      </c>
      <c r="R7" s="61"/>
      <c r="S7" s="71"/>
      <c r="T7" s="61">
        <v>688</v>
      </c>
      <c r="U7" s="75">
        <v>87.31</v>
      </c>
      <c r="V7" s="62">
        <v>790</v>
      </c>
      <c r="W7" s="77">
        <v>106.47</v>
      </c>
      <c r="X7" s="62">
        <v>959</v>
      </c>
      <c r="Y7" s="77">
        <v>98.25</v>
      </c>
      <c r="Z7" s="62"/>
      <c r="AA7" s="77"/>
      <c r="AB7" s="62"/>
      <c r="AC7" s="62"/>
    </row>
    <row r="8" spans="1:30" ht="18.75" customHeight="1" x14ac:dyDescent="0.25">
      <c r="A8" s="67"/>
      <c r="B8" s="67">
        <v>156053809</v>
      </c>
      <c r="C8" s="69" t="s">
        <v>19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4">
        <v>589</v>
      </c>
      <c r="O8" s="70">
        <v>68.510000000000005</v>
      </c>
      <c r="P8" s="63">
        <v>556</v>
      </c>
      <c r="Q8" s="70">
        <v>77.94</v>
      </c>
      <c r="R8" s="61"/>
      <c r="S8" s="71"/>
      <c r="T8" s="61">
        <v>658</v>
      </c>
      <c r="U8" s="75">
        <v>85.05</v>
      </c>
      <c r="V8" s="62">
        <v>745</v>
      </c>
      <c r="W8" s="77">
        <v>84.81</v>
      </c>
      <c r="X8" s="62">
        <v>990</v>
      </c>
      <c r="Y8" s="77">
        <v>103.45</v>
      </c>
      <c r="Z8" s="62"/>
      <c r="AA8" s="77"/>
      <c r="AB8" s="62"/>
      <c r="AC8" s="62"/>
    </row>
    <row r="9" spans="1:30" ht="18.75" customHeight="1" x14ac:dyDescent="0.25">
      <c r="A9" s="67"/>
      <c r="B9" s="67">
        <v>143273534</v>
      </c>
      <c r="C9" s="69" t="s">
        <v>20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4">
        <v>2055</v>
      </c>
      <c r="O9" s="70">
        <v>205.51</v>
      </c>
      <c r="P9" s="63">
        <v>1249</v>
      </c>
      <c r="Q9" s="70">
        <v>169.13</v>
      </c>
      <c r="R9" s="61"/>
      <c r="S9" s="71"/>
      <c r="T9" s="61">
        <v>1458</v>
      </c>
      <c r="U9" s="75">
        <v>190.02</v>
      </c>
      <c r="V9" s="62">
        <v>1507</v>
      </c>
      <c r="W9" s="77">
        <v>175.14</v>
      </c>
      <c r="X9" s="62">
        <v>2369</v>
      </c>
      <c r="Y9" s="77">
        <v>249.14</v>
      </c>
      <c r="Z9" s="62"/>
      <c r="AA9" s="77"/>
      <c r="AB9" s="62"/>
      <c r="AC9" s="62"/>
    </row>
    <row r="10" spans="1:30" ht="18.75" customHeight="1" x14ac:dyDescent="0.25">
      <c r="A10" s="67"/>
      <c r="B10" s="67">
        <v>112063996</v>
      </c>
      <c r="C10" s="69" t="s">
        <v>21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4">
        <v>8</v>
      </c>
      <c r="O10" s="70">
        <v>9.17</v>
      </c>
      <c r="P10" s="63">
        <v>6</v>
      </c>
      <c r="Q10" s="70">
        <v>9.08</v>
      </c>
      <c r="R10" s="61"/>
      <c r="S10" s="71"/>
      <c r="T10" s="61">
        <v>8</v>
      </c>
      <c r="U10" s="75">
        <v>9.26</v>
      </c>
      <c r="V10" s="62">
        <v>7</v>
      </c>
      <c r="W10" s="77">
        <v>9.1</v>
      </c>
      <c r="X10" s="62">
        <v>6</v>
      </c>
      <c r="Y10" s="77">
        <v>8.9600000000000009</v>
      </c>
      <c r="Z10" s="62"/>
      <c r="AA10" s="77"/>
      <c r="AB10" s="62"/>
      <c r="AC10" s="62"/>
    </row>
    <row r="11" spans="1:30" ht="18.75" customHeight="1" x14ac:dyDescent="0.25">
      <c r="A11" s="67"/>
      <c r="B11" s="67">
        <v>558784519</v>
      </c>
      <c r="C11" s="69" t="s">
        <v>22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4">
        <v>17040</v>
      </c>
      <c r="O11" s="70">
        <v>1295.8699999999999</v>
      </c>
      <c r="P11" s="63">
        <v>16880</v>
      </c>
      <c r="Q11" s="70">
        <v>1558.81</v>
      </c>
      <c r="R11" s="61"/>
      <c r="S11" s="71"/>
      <c r="T11" s="61">
        <v>18960</v>
      </c>
      <c r="U11" s="75">
        <v>1721.11</v>
      </c>
      <c r="V11" s="62">
        <v>23120</v>
      </c>
      <c r="W11" s="77">
        <v>2347.5500000000002</v>
      </c>
      <c r="X11" s="62">
        <v>26400</v>
      </c>
      <c r="Y11" s="77">
        <v>1974.23</v>
      </c>
      <c r="Z11" s="62"/>
      <c r="AA11" s="77"/>
      <c r="AB11" s="62"/>
      <c r="AC11" s="62"/>
    </row>
    <row r="12" spans="1:30" ht="18.75" customHeight="1" x14ac:dyDescent="0.25">
      <c r="A12" s="67"/>
      <c r="B12" s="67">
        <v>112063993</v>
      </c>
      <c r="C12" s="69" t="s">
        <v>23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4">
        <v>484</v>
      </c>
      <c r="O12" s="70">
        <v>55.92</v>
      </c>
      <c r="P12" s="63">
        <v>482</v>
      </c>
      <c r="Q12" s="70">
        <v>63.96</v>
      </c>
      <c r="R12" s="61"/>
      <c r="S12" s="71"/>
      <c r="T12" s="61">
        <v>597</v>
      </c>
      <c r="U12" s="75">
        <v>73.680000000000007</v>
      </c>
      <c r="V12" s="62">
        <v>813</v>
      </c>
      <c r="W12" s="77">
        <v>90.55</v>
      </c>
      <c r="X12" s="62">
        <v>1557</v>
      </c>
      <c r="Y12" s="77">
        <v>157.44</v>
      </c>
      <c r="Z12" s="62"/>
      <c r="AA12" s="77"/>
      <c r="AB12" s="62"/>
      <c r="AC12" s="62"/>
    </row>
    <row r="13" spans="1:30" ht="18.75" customHeight="1" x14ac:dyDescent="0.25">
      <c r="A13" s="67"/>
      <c r="B13" s="67">
        <v>102040497</v>
      </c>
      <c r="C13" s="66" t="s">
        <v>92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4">
        <v>28</v>
      </c>
      <c r="O13" s="71">
        <v>8.08</v>
      </c>
      <c r="P13" s="61">
        <v>28</v>
      </c>
      <c r="Q13" s="71">
        <v>8.89</v>
      </c>
      <c r="R13" s="61"/>
      <c r="S13" s="71"/>
      <c r="T13" s="61">
        <v>28</v>
      </c>
      <c r="U13" s="75">
        <v>8.6</v>
      </c>
      <c r="V13" s="62">
        <v>28</v>
      </c>
      <c r="W13" s="77">
        <v>8</v>
      </c>
      <c r="X13" s="62">
        <v>28</v>
      </c>
      <c r="Y13" s="77">
        <v>7.72</v>
      </c>
      <c r="Z13" s="62"/>
      <c r="AA13" s="77"/>
      <c r="AB13" s="62"/>
      <c r="AC13" s="62"/>
    </row>
    <row r="14" spans="1:30" ht="18.75" customHeight="1" x14ac:dyDescent="0.25">
      <c r="A14" s="67"/>
      <c r="B14" s="67">
        <v>136592093</v>
      </c>
      <c r="C14" s="66" t="s">
        <v>25</v>
      </c>
      <c r="D14" s="61"/>
      <c r="E14" s="61"/>
      <c r="F14" s="61"/>
      <c r="G14" s="61"/>
      <c r="H14" s="61"/>
      <c r="I14" s="61"/>
      <c r="J14" s="64"/>
      <c r="K14" s="64"/>
      <c r="L14" s="64"/>
      <c r="M14" s="64"/>
      <c r="N14" s="64">
        <v>0</v>
      </c>
      <c r="O14" s="72">
        <v>8.39</v>
      </c>
      <c r="P14" s="64">
        <v>2</v>
      </c>
      <c r="Q14" s="72">
        <v>8.61</v>
      </c>
      <c r="R14" s="64"/>
      <c r="S14" s="72"/>
      <c r="T14" s="64">
        <v>368</v>
      </c>
      <c r="U14" s="76">
        <v>50.58</v>
      </c>
      <c r="V14" s="65">
        <v>194</v>
      </c>
      <c r="W14" s="78">
        <v>32.450000000000003</v>
      </c>
      <c r="X14" s="65">
        <v>39</v>
      </c>
      <c r="Y14" s="78">
        <v>12.03</v>
      </c>
      <c r="Z14" s="65"/>
      <c r="AA14" s="78"/>
      <c r="AB14" s="65"/>
      <c r="AC14" s="65"/>
    </row>
    <row r="15" spans="1:30" ht="18.75" customHeight="1" x14ac:dyDescent="0.25">
      <c r="A15" s="67"/>
      <c r="B15" s="67">
        <v>200107375</v>
      </c>
      <c r="C15" s="66" t="s">
        <v>82</v>
      </c>
      <c r="D15" s="61"/>
      <c r="E15" s="61"/>
      <c r="F15" s="61"/>
      <c r="G15" s="61"/>
      <c r="H15" s="61"/>
      <c r="I15" s="61"/>
      <c r="J15" s="64"/>
      <c r="K15" s="64"/>
      <c r="L15" s="64"/>
      <c r="M15" s="64"/>
      <c r="N15" s="64">
        <v>859</v>
      </c>
      <c r="O15" s="72">
        <v>88.64</v>
      </c>
      <c r="P15" s="64">
        <v>774</v>
      </c>
      <c r="Q15" s="72">
        <v>92.88</v>
      </c>
      <c r="R15" s="64"/>
      <c r="S15" s="72"/>
      <c r="T15" s="64">
        <v>490</v>
      </c>
      <c r="U15" s="76">
        <v>60.99</v>
      </c>
      <c r="V15" s="65">
        <v>268</v>
      </c>
      <c r="W15" s="78">
        <v>39.85</v>
      </c>
      <c r="X15" s="65">
        <v>286</v>
      </c>
      <c r="Y15" s="78">
        <v>34.340000000000003</v>
      </c>
      <c r="Z15" s="65"/>
      <c r="AA15" s="78"/>
      <c r="AB15" s="65"/>
      <c r="AC15" s="65"/>
    </row>
    <row r="16" spans="1:30" ht="18.75" customHeight="1" x14ac:dyDescent="0.25">
      <c r="A16" s="67"/>
      <c r="B16" s="67">
        <v>162695743</v>
      </c>
      <c r="C16" s="66" t="s">
        <v>85</v>
      </c>
      <c r="D16" s="61"/>
      <c r="E16" s="61"/>
      <c r="F16" s="61"/>
      <c r="G16" s="61"/>
      <c r="H16" s="61"/>
      <c r="I16" s="61"/>
      <c r="J16" s="64"/>
      <c r="K16" s="64"/>
      <c r="L16" s="64"/>
      <c r="M16" s="64"/>
      <c r="N16" s="64">
        <v>166</v>
      </c>
      <c r="O16" s="72">
        <v>24.28</v>
      </c>
      <c r="P16" s="64">
        <v>183</v>
      </c>
      <c r="Q16" s="72">
        <v>27.96</v>
      </c>
      <c r="R16" s="64"/>
      <c r="S16" s="72"/>
      <c r="T16" s="64">
        <v>239</v>
      </c>
      <c r="U16" s="76">
        <v>34.19</v>
      </c>
      <c r="V16" s="65">
        <v>344</v>
      </c>
      <c r="W16" s="78">
        <v>46.69</v>
      </c>
      <c r="X16" s="65">
        <v>196</v>
      </c>
      <c r="Y16" s="78">
        <v>26.53</v>
      </c>
      <c r="Z16" s="65"/>
      <c r="AA16" s="78"/>
      <c r="AB16" s="65"/>
      <c r="AC16" s="65"/>
    </row>
    <row r="17" spans="1:30" ht="18.75" customHeight="1" x14ac:dyDescent="0.25">
      <c r="A17" s="67"/>
      <c r="B17" s="67">
        <v>163790685</v>
      </c>
      <c r="C17" s="66" t="s">
        <v>61</v>
      </c>
      <c r="D17" s="61"/>
      <c r="E17" s="61"/>
      <c r="F17" s="61"/>
      <c r="G17" s="61"/>
      <c r="H17" s="61"/>
      <c r="I17" s="61"/>
      <c r="J17" s="64"/>
      <c r="K17" s="64"/>
      <c r="L17" s="64"/>
      <c r="M17" s="64"/>
      <c r="N17" s="64">
        <v>2539</v>
      </c>
      <c r="O17" s="72">
        <v>599.96</v>
      </c>
      <c r="P17" s="64">
        <v>1377</v>
      </c>
      <c r="Q17" s="72">
        <v>434.9</v>
      </c>
      <c r="R17" s="64"/>
      <c r="S17" s="72"/>
      <c r="T17" s="64">
        <v>1608</v>
      </c>
      <c r="U17" s="76">
        <v>606.54</v>
      </c>
      <c r="V17" s="65">
        <v>1643</v>
      </c>
      <c r="W17" s="78">
        <v>281.36</v>
      </c>
      <c r="X17" s="65">
        <v>1726</v>
      </c>
      <c r="Y17" s="78">
        <v>257.25</v>
      </c>
      <c r="Z17" s="65"/>
      <c r="AA17" s="78"/>
      <c r="AB17" s="65"/>
      <c r="AC17" s="65"/>
    </row>
    <row r="18" spans="1:30" ht="18.75" customHeight="1" x14ac:dyDescent="0.25">
      <c r="A18" s="67"/>
      <c r="B18" s="67">
        <v>158677782</v>
      </c>
      <c r="C18" s="66" t="s">
        <v>80</v>
      </c>
      <c r="D18" s="61"/>
      <c r="E18" s="61"/>
      <c r="F18" s="61"/>
      <c r="G18" s="61"/>
      <c r="H18" s="61"/>
      <c r="I18" s="61"/>
      <c r="J18" s="64"/>
      <c r="K18" s="64"/>
      <c r="L18" s="64"/>
      <c r="M18" s="64"/>
      <c r="N18" s="64">
        <v>191</v>
      </c>
      <c r="O18" s="72">
        <v>27.14</v>
      </c>
      <c r="P18" s="64">
        <v>101</v>
      </c>
      <c r="Q18" s="72">
        <v>20.02</v>
      </c>
      <c r="R18" s="64"/>
      <c r="S18" s="72"/>
      <c r="T18" s="64">
        <v>151</v>
      </c>
      <c r="U18" s="76">
        <v>24.88</v>
      </c>
      <c r="V18" s="65">
        <v>227</v>
      </c>
      <c r="W18" s="78">
        <v>31.33</v>
      </c>
      <c r="X18" s="65">
        <v>755</v>
      </c>
      <c r="Y18" s="78">
        <v>80.680000000000007</v>
      </c>
      <c r="Z18" s="65"/>
      <c r="AA18" s="78"/>
      <c r="AB18" s="65"/>
      <c r="AC18" s="65"/>
    </row>
    <row r="19" spans="1:30" ht="18.75" customHeight="1" x14ac:dyDescent="0.25">
      <c r="A19" s="67"/>
      <c r="B19" s="67">
        <v>557984403</v>
      </c>
      <c r="C19" s="66" t="s">
        <v>84</v>
      </c>
      <c r="D19" s="61"/>
      <c r="E19" s="61"/>
      <c r="F19" s="61"/>
      <c r="G19" s="61"/>
      <c r="H19" s="61"/>
      <c r="I19" s="61"/>
      <c r="J19" s="64"/>
      <c r="K19" s="64"/>
      <c r="L19" s="64"/>
      <c r="M19" s="64"/>
      <c r="N19" s="64">
        <v>3280</v>
      </c>
      <c r="O19" s="72">
        <v>375.02</v>
      </c>
      <c r="P19" s="64">
        <v>1800</v>
      </c>
      <c r="Q19" s="72">
        <v>252.21</v>
      </c>
      <c r="R19" s="64"/>
      <c r="S19" s="72"/>
      <c r="T19" s="64">
        <v>1480</v>
      </c>
      <c r="U19" s="76">
        <v>201.76</v>
      </c>
      <c r="V19" s="65">
        <v>1880</v>
      </c>
      <c r="W19" s="78">
        <v>249.81</v>
      </c>
      <c r="X19" s="65">
        <v>2280</v>
      </c>
      <c r="Y19" s="78">
        <v>252.69</v>
      </c>
      <c r="Z19" s="65"/>
      <c r="AA19" s="78"/>
      <c r="AB19" s="65"/>
      <c r="AC19" s="65"/>
    </row>
    <row r="20" spans="1:30" ht="18.75" customHeight="1" x14ac:dyDescent="0.25">
      <c r="A20" s="67"/>
      <c r="B20" s="67">
        <v>112063995</v>
      </c>
      <c r="C20" s="69" t="s">
        <v>28</v>
      </c>
      <c r="D20" s="61"/>
      <c r="E20" s="61"/>
      <c r="F20" s="61"/>
      <c r="G20" s="61"/>
      <c r="H20" s="61"/>
      <c r="I20" s="61"/>
      <c r="J20" s="64"/>
      <c r="K20" s="64"/>
      <c r="L20" s="64"/>
      <c r="M20" s="64"/>
      <c r="N20" s="64">
        <v>1879</v>
      </c>
      <c r="O20" s="72">
        <v>197.42</v>
      </c>
      <c r="P20" s="64">
        <v>1424</v>
      </c>
      <c r="Q20" s="72">
        <v>190.96</v>
      </c>
      <c r="R20" s="64"/>
      <c r="S20" s="72"/>
      <c r="T20" s="64">
        <v>1577</v>
      </c>
      <c r="U20" s="76">
        <v>229.45</v>
      </c>
      <c r="V20" s="65">
        <v>2025</v>
      </c>
      <c r="W20" s="78">
        <v>268.07</v>
      </c>
      <c r="X20" s="65">
        <v>3527</v>
      </c>
      <c r="Y20" s="78">
        <v>366.53</v>
      </c>
      <c r="Z20" s="65"/>
      <c r="AA20" s="78"/>
      <c r="AB20" s="65"/>
      <c r="AC20" s="65"/>
    </row>
    <row r="21" spans="1:30" ht="18.75" customHeight="1" x14ac:dyDescent="0.25">
      <c r="A21" s="67"/>
      <c r="B21" s="67">
        <v>143766004</v>
      </c>
      <c r="C21" s="69" t="s">
        <v>75</v>
      </c>
      <c r="D21" s="61"/>
      <c r="E21" s="61"/>
      <c r="F21" s="61"/>
      <c r="G21" s="61"/>
      <c r="H21" s="61"/>
      <c r="I21" s="61"/>
      <c r="J21" s="64"/>
      <c r="K21" s="64"/>
      <c r="L21" s="64"/>
      <c r="M21" s="64"/>
      <c r="N21" s="64">
        <v>1368</v>
      </c>
      <c r="O21" s="72">
        <v>178.37</v>
      </c>
      <c r="P21" s="64">
        <v>1052</v>
      </c>
      <c r="Q21" s="72">
        <v>194.27</v>
      </c>
      <c r="R21" s="64"/>
      <c r="S21" s="72"/>
      <c r="T21" s="64">
        <v>1031</v>
      </c>
      <c r="U21" s="76">
        <v>168.84</v>
      </c>
      <c r="V21" s="65">
        <v>1116</v>
      </c>
      <c r="W21" s="78">
        <v>226.49</v>
      </c>
      <c r="X21" s="65">
        <v>1430</v>
      </c>
      <c r="Y21" s="78">
        <v>173.99</v>
      </c>
      <c r="Z21" s="65"/>
      <c r="AA21" s="78"/>
      <c r="AB21" s="65"/>
      <c r="AC21" s="65"/>
    </row>
    <row r="22" spans="1:30" ht="18.75" customHeight="1" x14ac:dyDescent="0.25">
      <c r="A22" s="67"/>
      <c r="B22" s="67">
        <v>151900008</v>
      </c>
      <c r="C22" s="69" t="s">
        <v>29</v>
      </c>
      <c r="D22" s="61"/>
      <c r="E22" s="61"/>
      <c r="F22" s="61"/>
      <c r="G22" s="61"/>
      <c r="H22" s="61"/>
      <c r="I22" s="61"/>
      <c r="J22" s="64"/>
      <c r="K22" s="64"/>
      <c r="L22" s="64"/>
      <c r="M22" s="64"/>
      <c r="N22" s="64">
        <v>580</v>
      </c>
      <c r="O22" s="72">
        <v>63.29</v>
      </c>
      <c r="P22" s="64">
        <v>330</v>
      </c>
      <c r="Q22" s="72">
        <v>43.22</v>
      </c>
      <c r="R22" s="64"/>
      <c r="S22" s="72"/>
      <c r="T22" s="64">
        <v>394</v>
      </c>
      <c r="U22" s="76">
        <v>50.72</v>
      </c>
      <c r="V22" s="65">
        <v>345</v>
      </c>
      <c r="W22" s="78">
        <v>46.52</v>
      </c>
      <c r="X22" s="65">
        <v>465</v>
      </c>
      <c r="Y22" s="78">
        <v>51.27</v>
      </c>
      <c r="Z22" s="65"/>
      <c r="AA22" s="78"/>
      <c r="AB22" s="65"/>
      <c r="AC22" s="65"/>
    </row>
    <row r="23" spans="1:30" ht="18.75" customHeight="1" x14ac:dyDescent="0.25">
      <c r="A23" s="67"/>
      <c r="B23" s="67">
        <v>139567468</v>
      </c>
      <c r="C23" s="69" t="s">
        <v>30</v>
      </c>
      <c r="D23" s="61"/>
      <c r="E23" s="61"/>
      <c r="F23" s="61"/>
      <c r="G23" s="61"/>
      <c r="H23" s="61"/>
      <c r="I23" s="61"/>
      <c r="J23" s="64"/>
      <c r="K23" s="64"/>
      <c r="L23" s="64"/>
      <c r="M23" s="64"/>
      <c r="N23" s="64">
        <v>731</v>
      </c>
      <c r="O23" s="72">
        <v>85.71</v>
      </c>
      <c r="P23" s="64">
        <v>946</v>
      </c>
      <c r="Q23" s="72">
        <v>121.29</v>
      </c>
      <c r="R23" s="64"/>
      <c r="S23" s="72"/>
      <c r="T23" s="64">
        <v>310</v>
      </c>
      <c r="U23" s="76">
        <v>45.67</v>
      </c>
      <c r="V23" s="65"/>
      <c r="W23" s="78"/>
      <c r="X23" s="65">
        <v>1009</v>
      </c>
      <c r="Y23" s="78">
        <v>112.76</v>
      </c>
      <c r="Z23" s="65"/>
      <c r="AA23" s="78"/>
      <c r="AB23" s="65"/>
      <c r="AC23" s="65"/>
      <c r="AD23" s="2" t="s">
        <v>97</v>
      </c>
    </row>
    <row r="24" spans="1:30" ht="18" customHeight="1" x14ac:dyDescent="0.25">
      <c r="A24" s="80" t="s">
        <v>72</v>
      </c>
      <c r="B24" s="38">
        <v>5216007003</v>
      </c>
      <c r="C24" s="66" t="s">
        <v>17</v>
      </c>
      <c r="D24" s="4">
        <v>14920</v>
      </c>
      <c r="E24" s="5">
        <v>1442.14</v>
      </c>
      <c r="F24" s="25">
        <v>11160</v>
      </c>
      <c r="G24" s="6">
        <v>1077.52</v>
      </c>
      <c r="H24" s="4">
        <v>6680</v>
      </c>
      <c r="I24" s="6">
        <v>728.23</v>
      </c>
      <c r="J24" s="4">
        <v>5320</v>
      </c>
      <c r="K24" s="6">
        <v>818.22</v>
      </c>
      <c r="L24" s="25">
        <v>5200</v>
      </c>
      <c r="M24" s="6">
        <v>1118.7</v>
      </c>
      <c r="N24" s="25">
        <v>5000</v>
      </c>
      <c r="O24" s="6">
        <v>1117.08</v>
      </c>
      <c r="P24" s="4"/>
      <c r="Q24" s="6"/>
      <c r="R24" s="4"/>
      <c r="S24" s="6"/>
      <c r="T24" s="4"/>
      <c r="U24" s="6"/>
      <c r="V24" s="4"/>
      <c r="W24" s="6"/>
      <c r="X24" s="25"/>
      <c r="Y24" s="6"/>
      <c r="Z24" s="4"/>
      <c r="AA24" s="6"/>
      <c r="AB24" s="37">
        <f>D24+F24+H24+J24+L24+N24+P24+R24+T24+V24+X24+Z24</f>
        <v>48280</v>
      </c>
      <c r="AC24" s="8"/>
    </row>
    <row r="25" spans="1:30" ht="18" customHeight="1" x14ac:dyDescent="0.25">
      <c r="A25" s="88"/>
      <c r="B25" s="39">
        <v>5216006994</v>
      </c>
      <c r="C25" s="3" t="s">
        <v>18</v>
      </c>
      <c r="D25" s="4">
        <v>3461</v>
      </c>
      <c r="E25" s="5">
        <v>292.69</v>
      </c>
      <c r="F25" s="4">
        <v>2478</v>
      </c>
      <c r="G25" s="6">
        <v>213.37</v>
      </c>
      <c r="H25" s="14">
        <v>1475</v>
      </c>
      <c r="I25" s="6">
        <v>131.22</v>
      </c>
      <c r="J25" s="4">
        <v>1182</v>
      </c>
      <c r="K25" s="6">
        <v>106.53</v>
      </c>
      <c r="L25" s="4">
        <v>1081</v>
      </c>
      <c r="M25" s="6">
        <v>107.14</v>
      </c>
      <c r="N25" s="4">
        <v>1127</v>
      </c>
      <c r="O25" s="6">
        <v>113.35</v>
      </c>
      <c r="P25" s="59"/>
      <c r="Q25" s="6"/>
      <c r="R25" s="4"/>
      <c r="S25" s="6"/>
      <c r="T25" s="4"/>
      <c r="U25" s="6"/>
      <c r="V25" s="4"/>
      <c r="W25" s="6"/>
      <c r="X25" s="4"/>
      <c r="Y25" s="6"/>
      <c r="Z25" s="4"/>
      <c r="AA25" s="6"/>
      <c r="AB25" s="37"/>
      <c r="AC25" s="8"/>
    </row>
    <row r="26" spans="1:30" ht="18" customHeight="1" x14ac:dyDescent="0.25">
      <c r="A26" s="89"/>
      <c r="B26" s="40">
        <v>5216006991</v>
      </c>
      <c r="C26" s="3" t="s">
        <v>74</v>
      </c>
      <c r="D26" s="4">
        <v>2753</v>
      </c>
      <c r="E26" s="43">
        <v>237.65</v>
      </c>
      <c r="F26" s="4">
        <v>1958</v>
      </c>
      <c r="G26" s="6">
        <v>170.72</v>
      </c>
      <c r="H26" s="4">
        <v>1457</v>
      </c>
      <c r="I26" s="6">
        <v>129.1</v>
      </c>
      <c r="J26" s="4">
        <v>1303</v>
      </c>
      <c r="K26" s="6">
        <v>115.48</v>
      </c>
      <c r="L26" s="4">
        <v>1266</v>
      </c>
      <c r="M26" s="6">
        <v>122.74</v>
      </c>
      <c r="N26" s="4">
        <v>1290</v>
      </c>
      <c r="O26" s="5">
        <v>129.13</v>
      </c>
      <c r="P26" s="4"/>
      <c r="Q26" s="6"/>
      <c r="R26" s="4"/>
      <c r="S26" s="6"/>
      <c r="T26" s="4"/>
      <c r="U26" s="6"/>
      <c r="V26" s="4"/>
      <c r="W26" s="6"/>
      <c r="X26" s="4"/>
      <c r="Y26" s="6"/>
      <c r="Z26" s="4"/>
      <c r="AA26" s="6"/>
      <c r="AB26" s="37">
        <f t="shared" ref="AB26:AB44" si="0">D26+F26+H26+J26+L26+N26+P26+R26+T26+V26+X26+Z26</f>
        <v>10027</v>
      </c>
      <c r="AC26" s="8">
        <f t="shared" ref="AC26:AC44" si="1">E26+G26+I26+K26+M26+O26+Q26+S26+U26+W26+Y26+AA26</f>
        <v>904.82</v>
      </c>
    </row>
    <row r="27" spans="1:30" ht="18" customHeight="1" x14ac:dyDescent="0.25">
      <c r="A27" s="39"/>
      <c r="B27" s="39" t="s">
        <v>89</v>
      </c>
      <c r="C27" s="3" t="s">
        <v>88</v>
      </c>
      <c r="D27" s="4"/>
      <c r="E27" s="43"/>
      <c r="F27" s="4">
        <v>196</v>
      </c>
      <c r="G27" s="6">
        <v>70.28</v>
      </c>
      <c r="H27" s="4">
        <v>593</v>
      </c>
      <c r="I27" s="6">
        <v>50.86</v>
      </c>
      <c r="J27" s="4">
        <v>548</v>
      </c>
      <c r="K27" s="6">
        <v>49.71</v>
      </c>
      <c r="L27" s="4">
        <v>687</v>
      </c>
      <c r="M27" s="6">
        <v>70.61</v>
      </c>
      <c r="N27" s="4"/>
      <c r="O27" s="5"/>
      <c r="P27" s="4"/>
      <c r="Q27" s="6"/>
      <c r="R27" s="4"/>
      <c r="S27" s="6"/>
      <c r="T27" s="4"/>
      <c r="U27" s="6"/>
      <c r="V27" s="4"/>
      <c r="W27" s="6"/>
      <c r="X27" s="4"/>
      <c r="Y27" s="6"/>
      <c r="Z27" s="4"/>
      <c r="AA27" s="6"/>
      <c r="AB27" s="37"/>
      <c r="AC27" s="8"/>
    </row>
    <row r="28" spans="1:30" ht="18" customHeight="1" x14ac:dyDescent="0.25">
      <c r="A28" s="87"/>
      <c r="B28" s="38">
        <v>5216006993</v>
      </c>
      <c r="C28" s="7" t="s">
        <v>19</v>
      </c>
      <c r="D28" s="4">
        <v>1475</v>
      </c>
      <c r="E28" s="5">
        <v>116.96</v>
      </c>
      <c r="F28" s="4">
        <v>1267</v>
      </c>
      <c r="G28" s="6">
        <v>102.2</v>
      </c>
      <c r="H28" s="4">
        <v>985</v>
      </c>
      <c r="I28" s="6">
        <v>82.09</v>
      </c>
      <c r="J28" s="4">
        <v>812</v>
      </c>
      <c r="K28" s="6">
        <v>68.510000000000005</v>
      </c>
      <c r="L28" s="4">
        <v>587</v>
      </c>
      <c r="M28" s="6">
        <v>56.92</v>
      </c>
      <c r="N28" s="4">
        <v>572</v>
      </c>
      <c r="O28" s="6">
        <v>56.72</v>
      </c>
      <c r="P28" s="4"/>
      <c r="Q28" s="6"/>
      <c r="R28" s="4"/>
      <c r="S28" s="6"/>
      <c r="T28" s="4"/>
      <c r="U28" s="6"/>
      <c r="V28" s="4"/>
      <c r="W28" s="5"/>
      <c r="X28" s="4"/>
      <c r="Y28" s="6"/>
      <c r="Z28" s="4"/>
      <c r="AA28" s="6"/>
      <c r="AB28" s="37">
        <f t="shared" si="0"/>
        <v>5698</v>
      </c>
      <c r="AC28" s="8">
        <f t="shared" si="1"/>
        <v>483.4</v>
      </c>
    </row>
    <row r="29" spans="1:30" ht="18" customHeight="1" x14ac:dyDescent="0.25">
      <c r="A29" s="88"/>
      <c r="B29" s="39">
        <v>5216007000</v>
      </c>
      <c r="C29" s="7" t="s">
        <v>20</v>
      </c>
      <c r="D29" s="4">
        <v>3648</v>
      </c>
      <c r="E29" s="5">
        <v>286.01</v>
      </c>
      <c r="F29" s="4">
        <v>3040</v>
      </c>
      <c r="G29" s="6">
        <v>241.9</v>
      </c>
      <c r="H29" s="4">
        <v>1926</v>
      </c>
      <c r="I29" s="6">
        <v>177.79</v>
      </c>
      <c r="J29" s="4">
        <v>1996</v>
      </c>
      <c r="K29" s="6">
        <v>180.01</v>
      </c>
      <c r="L29" s="4">
        <v>2013</v>
      </c>
      <c r="M29" s="6">
        <v>191.64</v>
      </c>
      <c r="N29" s="4">
        <v>1996</v>
      </c>
      <c r="O29" s="5">
        <v>190.61</v>
      </c>
      <c r="P29" s="4"/>
      <c r="Q29" s="6"/>
      <c r="R29" s="4"/>
      <c r="S29" s="6"/>
      <c r="T29" s="4"/>
      <c r="U29" s="6"/>
      <c r="V29" s="4"/>
      <c r="W29" s="6"/>
      <c r="X29" s="4"/>
      <c r="Y29" s="6"/>
      <c r="Z29" s="4"/>
      <c r="AA29" s="6"/>
      <c r="AB29" s="37">
        <f t="shared" si="0"/>
        <v>14619</v>
      </c>
      <c r="AC29" s="8">
        <f t="shared" si="1"/>
        <v>1267.96</v>
      </c>
    </row>
    <row r="30" spans="1:30" x14ac:dyDescent="0.25">
      <c r="A30" s="88"/>
      <c r="B30" s="39">
        <v>5216007010</v>
      </c>
      <c r="C30" s="7" t="s">
        <v>21</v>
      </c>
      <c r="D30" s="4">
        <v>7</v>
      </c>
      <c r="E30" s="5">
        <v>10.7</v>
      </c>
      <c r="F30" s="4">
        <v>7</v>
      </c>
      <c r="G30" s="6">
        <v>8.83</v>
      </c>
      <c r="H30" s="4">
        <v>7</v>
      </c>
      <c r="I30" s="5">
        <v>8.83</v>
      </c>
      <c r="J30" s="4">
        <v>7</v>
      </c>
      <c r="K30" s="6">
        <v>8.83</v>
      </c>
      <c r="L30" s="4">
        <v>7</v>
      </c>
      <c r="M30" s="6">
        <v>8.9</v>
      </c>
      <c r="N30" s="4">
        <v>7</v>
      </c>
      <c r="O30" s="6">
        <v>8.92</v>
      </c>
      <c r="P30" s="4"/>
      <c r="Q30" s="6"/>
      <c r="R30" s="4"/>
      <c r="S30" s="6"/>
      <c r="T30" s="4"/>
      <c r="U30" s="6"/>
      <c r="V30" s="4"/>
      <c r="W30" s="6"/>
      <c r="X30" s="4"/>
      <c r="Y30" s="6"/>
      <c r="Z30" s="4"/>
      <c r="AA30" s="6"/>
      <c r="AB30" s="37">
        <f t="shared" si="0"/>
        <v>42</v>
      </c>
      <c r="AC30" s="8">
        <f t="shared" si="1"/>
        <v>55.01</v>
      </c>
    </row>
    <row r="31" spans="1:30" x14ac:dyDescent="0.25">
      <c r="A31" s="88"/>
      <c r="B31" s="39">
        <v>5216007001</v>
      </c>
      <c r="C31" s="7" t="s">
        <v>22</v>
      </c>
      <c r="D31" s="4">
        <v>38080</v>
      </c>
      <c r="E31" s="5">
        <v>2532.94</v>
      </c>
      <c r="F31" s="4">
        <v>64240</v>
      </c>
      <c r="G31" s="6">
        <v>3945.22</v>
      </c>
      <c r="H31" s="25">
        <v>22000</v>
      </c>
      <c r="I31" s="6">
        <v>1350.01</v>
      </c>
      <c r="J31" s="25">
        <v>20960</v>
      </c>
      <c r="K31" s="6">
        <v>1389.47</v>
      </c>
      <c r="L31" s="25">
        <v>20240</v>
      </c>
      <c r="M31" s="6">
        <v>1554.24</v>
      </c>
      <c r="N31" s="25"/>
      <c r="O31" s="6"/>
      <c r="P31" s="4"/>
      <c r="Q31" s="6"/>
      <c r="R31" s="4"/>
      <c r="S31" s="6"/>
      <c r="T31" s="4"/>
      <c r="U31" s="6"/>
      <c r="V31" s="4"/>
      <c r="W31" s="6"/>
      <c r="X31" s="25"/>
      <c r="Y31" s="6"/>
      <c r="Z31" s="4"/>
      <c r="AA31" s="6"/>
      <c r="AB31" s="37">
        <f t="shared" si="0"/>
        <v>165520</v>
      </c>
      <c r="AC31" s="8">
        <f t="shared" si="1"/>
        <v>10771.88</v>
      </c>
    </row>
    <row r="32" spans="1:30" x14ac:dyDescent="0.25">
      <c r="A32" s="88"/>
      <c r="B32" s="39">
        <v>5216006997</v>
      </c>
      <c r="C32" s="7" t="s">
        <v>23</v>
      </c>
      <c r="D32" s="14">
        <v>1379</v>
      </c>
      <c r="E32" s="5">
        <v>121.98</v>
      </c>
      <c r="F32" s="4">
        <v>1160</v>
      </c>
      <c r="G32" s="6">
        <v>104.33</v>
      </c>
      <c r="H32" s="4">
        <v>726</v>
      </c>
      <c r="I32" s="6">
        <v>68.53</v>
      </c>
      <c r="J32" s="4">
        <v>574</v>
      </c>
      <c r="K32" s="6">
        <v>55.58</v>
      </c>
      <c r="L32" s="4">
        <v>516</v>
      </c>
      <c r="M32" s="6">
        <v>54.49</v>
      </c>
      <c r="N32" s="4">
        <v>544</v>
      </c>
      <c r="O32" s="6">
        <v>58.24</v>
      </c>
      <c r="P32" s="4"/>
      <c r="Q32" s="6"/>
      <c r="R32" s="4"/>
      <c r="S32" s="6"/>
      <c r="T32" s="4"/>
      <c r="U32" s="6"/>
      <c r="V32" s="4"/>
      <c r="W32" s="6"/>
      <c r="X32" s="4"/>
      <c r="Y32" s="6"/>
      <c r="Z32" s="4"/>
      <c r="AA32" s="6"/>
      <c r="AB32" s="37">
        <f t="shared" si="0"/>
        <v>4899</v>
      </c>
      <c r="AC32" s="8">
        <f t="shared" si="1"/>
        <v>463.15000000000003</v>
      </c>
    </row>
    <row r="33" spans="1:30" ht="18" customHeight="1" x14ac:dyDescent="0.25">
      <c r="A33" s="88"/>
      <c r="B33" s="39">
        <v>5216006999</v>
      </c>
      <c r="C33" s="3" t="s">
        <v>24</v>
      </c>
      <c r="D33" s="4">
        <v>28</v>
      </c>
      <c r="E33" s="5">
        <v>6.86</v>
      </c>
      <c r="F33" s="4">
        <v>28</v>
      </c>
      <c r="G33" s="6">
        <v>7.02</v>
      </c>
      <c r="H33" s="4">
        <v>28</v>
      </c>
      <c r="I33" s="6">
        <v>7.06</v>
      </c>
      <c r="J33" s="4">
        <v>28</v>
      </c>
      <c r="K33" s="6">
        <v>7.15</v>
      </c>
      <c r="L33" s="4">
        <v>28</v>
      </c>
      <c r="M33" s="6">
        <v>7.49</v>
      </c>
      <c r="N33" s="4">
        <v>28</v>
      </c>
      <c r="O33" s="6">
        <v>7.47</v>
      </c>
      <c r="P33" s="4"/>
      <c r="Q33" s="6"/>
      <c r="R33" s="4"/>
      <c r="S33" s="6"/>
      <c r="T33" s="4"/>
      <c r="U33" s="6"/>
      <c r="V33" s="4"/>
      <c r="W33" s="6"/>
      <c r="X33" s="4"/>
      <c r="Y33" s="6"/>
      <c r="Z33" s="4"/>
      <c r="AA33" s="6"/>
      <c r="AB33" s="37">
        <f t="shared" si="0"/>
        <v>168</v>
      </c>
      <c r="AC33" s="8">
        <f t="shared" si="1"/>
        <v>43.05</v>
      </c>
    </row>
    <row r="34" spans="1:30" ht="18" customHeight="1" x14ac:dyDescent="0.25">
      <c r="A34" s="88"/>
      <c r="B34" s="39">
        <v>5216007002</v>
      </c>
      <c r="C34" s="3" t="s">
        <v>25</v>
      </c>
      <c r="D34" s="4">
        <v>405</v>
      </c>
      <c r="E34" s="5">
        <v>39.35</v>
      </c>
      <c r="F34" s="4">
        <v>224</v>
      </c>
      <c r="G34" s="6">
        <v>24.26</v>
      </c>
      <c r="H34" s="4">
        <v>43</v>
      </c>
      <c r="I34" s="6">
        <v>11.38</v>
      </c>
      <c r="J34" s="4">
        <v>2</v>
      </c>
      <c r="K34" s="5">
        <v>8.4499999999999993</v>
      </c>
      <c r="L34" s="4">
        <v>1</v>
      </c>
      <c r="M34" s="6">
        <v>8.36</v>
      </c>
      <c r="N34" s="4"/>
      <c r="O34" s="6"/>
      <c r="P34" s="4"/>
      <c r="Q34" s="6"/>
      <c r="R34" s="4"/>
      <c r="S34" s="6"/>
      <c r="T34" s="4"/>
      <c r="U34" s="6"/>
      <c r="V34" s="4"/>
      <c r="W34" s="6"/>
      <c r="X34" s="4"/>
      <c r="Y34" s="6"/>
      <c r="Z34" s="4"/>
      <c r="AA34" s="6"/>
      <c r="AB34" s="37">
        <f t="shared" si="0"/>
        <v>675</v>
      </c>
      <c r="AC34" s="8">
        <f t="shared" si="1"/>
        <v>91.8</v>
      </c>
    </row>
    <row r="35" spans="1:30" ht="18" customHeight="1" x14ac:dyDescent="0.25">
      <c r="A35" s="88"/>
      <c r="B35" s="39">
        <v>5216007011</v>
      </c>
      <c r="C35" s="3" t="s">
        <v>82</v>
      </c>
      <c r="D35" s="4">
        <v>1725</v>
      </c>
      <c r="E35" s="5">
        <v>147.12</v>
      </c>
      <c r="F35" s="4">
        <v>1436</v>
      </c>
      <c r="G35" s="6">
        <v>123.98</v>
      </c>
      <c r="H35" s="4">
        <v>1226</v>
      </c>
      <c r="I35" s="6">
        <v>106.08</v>
      </c>
      <c r="J35" s="4">
        <v>1134</v>
      </c>
      <c r="K35" s="6">
        <v>107.29</v>
      </c>
      <c r="L35" s="4">
        <v>1059</v>
      </c>
      <c r="M35" s="6">
        <v>117.08</v>
      </c>
      <c r="N35" s="4"/>
      <c r="O35" s="42"/>
      <c r="P35" s="11"/>
      <c r="Q35" s="12"/>
      <c r="R35" s="4"/>
      <c r="S35" s="6"/>
      <c r="T35" s="4"/>
      <c r="U35" s="6"/>
      <c r="V35" s="4"/>
      <c r="W35" s="6"/>
      <c r="X35" s="4"/>
      <c r="Y35" s="6"/>
      <c r="Z35" s="4"/>
      <c r="AA35" s="6"/>
      <c r="AB35" s="37">
        <f t="shared" si="0"/>
        <v>6580</v>
      </c>
      <c r="AC35" s="8">
        <f t="shared" si="1"/>
        <v>601.55000000000007</v>
      </c>
    </row>
    <row r="36" spans="1:30" ht="18" customHeight="1" x14ac:dyDescent="0.25">
      <c r="A36" s="88"/>
      <c r="B36" s="39">
        <v>5216006998</v>
      </c>
      <c r="C36" s="3" t="s">
        <v>85</v>
      </c>
      <c r="D36" s="4">
        <v>2114</v>
      </c>
      <c r="E36" s="5">
        <v>182.94</v>
      </c>
      <c r="F36" s="4">
        <v>1593</v>
      </c>
      <c r="G36" s="6">
        <v>143.85</v>
      </c>
      <c r="H36" s="4">
        <v>1288</v>
      </c>
      <c r="I36" s="6">
        <v>115.6</v>
      </c>
      <c r="J36" s="4">
        <v>828</v>
      </c>
      <c r="K36" s="6">
        <v>75.44</v>
      </c>
      <c r="L36" s="4">
        <v>576</v>
      </c>
      <c r="M36" s="6">
        <v>61.26</v>
      </c>
      <c r="N36" s="4">
        <v>164</v>
      </c>
      <c r="O36" s="6">
        <v>25.07</v>
      </c>
      <c r="P36" s="4"/>
      <c r="Q36" s="6"/>
      <c r="R36" s="4"/>
      <c r="S36" s="6"/>
      <c r="T36" s="4"/>
      <c r="U36" s="6"/>
      <c r="V36" s="4"/>
      <c r="W36" s="6"/>
      <c r="X36" s="4"/>
      <c r="Y36" s="6"/>
      <c r="Z36" s="4"/>
      <c r="AA36" s="6"/>
      <c r="AB36" s="37">
        <f t="shared" si="0"/>
        <v>6563</v>
      </c>
      <c r="AC36" s="8">
        <f t="shared" si="1"/>
        <v>604.16</v>
      </c>
    </row>
    <row r="37" spans="1:30" ht="18" customHeight="1" x14ac:dyDescent="0.25">
      <c r="A37" s="88"/>
      <c r="B37" s="39">
        <v>5216007009</v>
      </c>
      <c r="C37" s="3" t="s">
        <v>61</v>
      </c>
      <c r="D37" s="4">
        <v>936</v>
      </c>
      <c r="E37" s="5">
        <v>293</v>
      </c>
      <c r="F37" s="4">
        <v>894</v>
      </c>
      <c r="G37" s="6">
        <v>238.16</v>
      </c>
      <c r="H37" s="4">
        <v>875</v>
      </c>
      <c r="I37" s="6">
        <v>212.08</v>
      </c>
      <c r="J37" s="4">
        <v>863</v>
      </c>
      <c r="K37" s="6">
        <v>178.07</v>
      </c>
      <c r="L37" s="4">
        <v>952</v>
      </c>
      <c r="M37" s="6">
        <v>498.91</v>
      </c>
      <c r="N37" s="4">
        <v>969</v>
      </c>
      <c r="O37" s="6">
        <v>630.05999999999995</v>
      </c>
      <c r="P37" s="4"/>
      <c r="Q37" s="6"/>
      <c r="R37" s="4"/>
      <c r="S37" s="6"/>
      <c r="T37" s="4"/>
      <c r="U37" s="6"/>
      <c r="V37" s="4"/>
      <c r="W37" s="6"/>
      <c r="X37" s="4"/>
      <c r="Y37" s="6"/>
      <c r="Z37" s="14"/>
      <c r="AA37" s="6"/>
      <c r="AB37" s="37">
        <f t="shared" si="0"/>
        <v>5489</v>
      </c>
      <c r="AC37" s="8">
        <f t="shared" si="1"/>
        <v>2050.2799999999997</v>
      </c>
    </row>
    <row r="38" spans="1:30" ht="18" customHeight="1" x14ac:dyDescent="0.25">
      <c r="A38" s="88"/>
      <c r="B38" s="39">
        <v>5216006995</v>
      </c>
      <c r="C38" s="3" t="s">
        <v>80</v>
      </c>
      <c r="D38" s="4">
        <v>903</v>
      </c>
      <c r="E38" s="5">
        <v>84.06</v>
      </c>
      <c r="F38" s="4">
        <v>379</v>
      </c>
      <c r="G38" s="6">
        <v>39.43</v>
      </c>
      <c r="H38" s="4">
        <v>81</v>
      </c>
      <c r="I38" s="6">
        <v>15.08</v>
      </c>
      <c r="J38" s="4">
        <v>98</v>
      </c>
      <c r="K38" s="6">
        <v>16.5</v>
      </c>
      <c r="L38" s="4">
        <v>183</v>
      </c>
      <c r="M38" s="6">
        <v>25.39</v>
      </c>
      <c r="N38" s="4">
        <v>166</v>
      </c>
      <c r="O38" s="6">
        <v>24.02</v>
      </c>
      <c r="P38" s="4"/>
      <c r="Q38" s="6"/>
      <c r="R38" s="4"/>
      <c r="S38" s="6"/>
      <c r="T38" s="4"/>
      <c r="U38" s="6"/>
      <c r="V38" s="4"/>
      <c r="W38" s="6"/>
      <c r="X38" s="4"/>
      <c r="Y38" s="6"/>
      <c r="Z38" s="4"/>
      <c r="AA38" s="6"/>
      <c r="AB38" s="37">
        <f t="shared" si="0"/>
        <v>1810</v>
      </c>
      <c r="AC38" s="8">
        <f t="shared" si="1"/>
        <v>204.48000000000005</v>
      </c>
    </row>
    <row r="39" spans="1:30" ht="18" customHeight="1" x14ac:dyDescent="0.25">
      <c r="A39" s="88"/>
      <c r="B39" s="39">
        <v>5219000141</v>
      </c>
      <c r="C39" s="3" t="s">
        <v>84</v>
      </c>
      <c r="D39" s="4">
        <v>3080</v>
      </c>
      <c r="E39" s="5">
        <v>268.95999999999998</v>
      </c>
      <c r="F39" s="4">
        <v>2520</v>
      </c>
      <c r="G39" s="6">
        <v>222.96</v>
      </c>
      <c r="H39" s="4">
        <v>2200</v>
      </c>
      <c r="I39" s="6">
        <v>199.14</v>
      </c>
      <c r="J39" s="4">
        <v>1360</v>
      </c>
      <c r="K39" s="6">
        <v>148.91999999999999</v>
      </c>
      <c r="L39" s="4">
        <v>3480</v>
      </c>
      <c r="M39" s="6">
        <v>278.27999999999997</v>
      </c>
      <c r="N39" s="4">
        <v>5120</v>
      </c>
      <c r="O39" s="6">
        <v>415.89</v>
      </c>
      <c r="P39" s="4"/>
      <c r="Q39" s="6"/>
      <c r="R39" s="4"/>
      <c r="S39" s="6"/>
      <c r="T39" s="4"/>
      <c r="U39" s="6"/>
      <c r="V39" s="4"/>
      <c r="W39" s="6"/>
      <c r="X39" s="4"/>
      <c r="Y39" s="6"/>
      <c r="Z39" s="4"/>
      <c r="AA39" s="6"/>
      <c r="AB39" s="37">
        <f t="shared" si="0"/>
        <v>17760</v>
      </c>
      <c r="AC39" s="8">
        <f t="shared" si="1"/>
        <v>1534.1499999999996</v>
      </c>
    </row>
    <row r="40" spans="1:30" ht="27" customHeight="1" x14ac:dyDescent="0.25">
      <c r="A40" s="88"/>
      <c r="B40" s="39">
        <v>5216007008</v>
      </c>
      <c r="C40" s="7" t="s">
        <v>28</v>
      </c>
      <c r="D40" s="4">
        <v>2725</v>
      </c>
      <c r="E40" s="5">
        <v>275.8</v>
      </c>
      <c r="F40" s="4">
        <v>2301</v>
      </c>
      <c r="G40" s="6">
        <v>252.97</v>
      </c>
      <c r="H40" s="4">
        <v>1552</v>
      </c>
      <c r="I40" s="6">
        <v>198.05</v>
      </c>
      <c r="J40" s="4">
        <v>1738</v>
      </c>
      <c r="K40" s="6">
        <v>202.04</v>
      </c>
      <c r="L40" s="4">
        <v>1811</v>
      </c>
      <c r="M40" s="6">
        <v>186.2</v>
      </c>
      <c r="N40" s="4">
        <v>2198</v>
      </c>
      <c r="O40" s="6">
        <v>249.66</v>
      </c>
      <c r="P40" s="4"/>
      <c r="Q40" s="6"/>
      <c r="R40" s="4"/>
      <c r="S40" s="6"/>
      <c r="T40" s="4"/>
      <c r="U40" s="6"/>
      <c r="V40" s="4"/>
      <c r="W40" s="6"/>
      <c r="X40" s="4"/>
      <c r="Y40" s="6"/>
      <c r="Z40" s="4"/>
      <c r="AA40" s="6"/>
      <c r="AB40" s="37">
        <f t="shared" si="0"/>
        <v>12325</v>
      </c>
      <c r="AC40" s="8">
        <f t="shared" si="1"/>
        <v>1364.72</v>
      </c>
    </row>
    <row r="41" spans="1:30" ht="52.15" customHeight="1" x14ac:dyDescent="0.25">
      <c r="A41" s="88"/>
      <c r="B41" s="39">
        <v>27442</v>
      </c>
      <c r="C41" s="7" t="s">
        <v>60</v>
      </c>
      <c r="D41" s="4">
        <v>282</v>
      </c>
      <c r="E41" s="5">
        <v>76.95</v>
      </c>
      <c r="F41" s="4">
        <v>224</v>
      </c>
      <c r="G41" s="6">
        <v>65.900000000000006</v>
      </c>
      <c r="H41" s="4">
        <v>202</v>
      </c>
      <c r="I41" s="6">
        <v>66.599999999999994</v>
      </c>
      <c r="J41" s="4">
        <v>642</v>
      </c>
      <c r="K41" s="6">
        <v>105.55</v>
      </c>
      <c r="L41" s="4">
        <v>625</v>
      </c>
      <c r="M41" s="6">
        <v>122.16</v>
      </c>
      <c r="N41" s="4">
        <v>1403</v>
      </c>
      <c r="O41" s="6">
        <v>200.18</v>
      </c>
      <c r="P41" s="4">
        <v>285</v>
      </c>
      <c r="Q41" s="6">
        <v>63.15</v>
      </c>
      <c r="R41" s="4">
        <v>233</v>
      </c>
      <c r="S41" s="6">
        <v>56.63</v>
      </c>
      <c r="T41" s="4">
        <v>215</v>
      </c>
      <c r="U41" s="6">
        <v>55.63</v>
      </c>
      <c r="V41" s="4">
        <v>457</v>
      </c>
      <c r="W41" s="6">
        <v>40.880000000000003</v>
      </c>
      <c r="X41" s="4">
        <v>366</v>
      </c>
      <c r="Y41" s="6">
        <v>70.150000000000006</v>
      </c>
      <c r="Z41" s="4"/>
      <c r="AA41" s="6"/>
      <c r="AB41" s="37">
        <f t="shared" si="0"/>
        <v>4934</v>
      </c>
      <c r="AC41" s="8">
        <f t="shared" si="1"/>
        <v>923.77999999999986</v>
      </c>
    </row>
    <row r="42" spans="1:30" ht="31.15" customHeight="1" x14ac:dyDescent="0.25">
      <c r="A42" s="88"/>
      <c r="B42" s="39">
        <v>5216007007</v>
      </c>
      <c r="C42" s="7" t="s">
        <v>75</v>
      </c>
      <c r="D42" s="4">
        <v>1799</v>
      </c>
      <c r="E42" s="5">
        <v>178.84</v>
      </c>
      <c r="F42" s="4">
        <v>1928</v>
      </c>
      <c r="G42" s="6">
        <v>217.87</v>
      </c>
      <c r="H42" s="4">
        <v>1492</v>
      </c>
      <c r="I42" s="6">
        <v>189.05</v>
      </c>
      <c r="J42" s="4">
        <v>1024</v>
      </c>
      <c r="K42" s="6">
        <v>158.82</v>
      </c>
      <c r="L42" s="4">
        <v>1044</v>
      </c>
      <c r="M42" s="6">
        <v>164.96</v>
      </c>
      <c r="N42" s="4">
        <v>1332</v>
      </c>
      <c r="O42" s="6">
        <v>203.72</v>
      </c>
      <c r="P42" s="4"/>
      <c r="Q42" s="6"/>
      <c r="R42" s="4"/>
      <c r="S42" s="6"/>
      <c r="T42" s="4"/>
      <c r="U42" s="6"/>
      <c r="V42" s="4"/>
      <c r="W42" s="6"/>
      <c r="X42" s="4"/>
      <c r="Y42" s="6"/>
      <c r="Z42" s="4"/>
      <c r="AA42" s="6"/>
      <c r="AB42" s="37">
        <f t="shared" si="0"/>
        <v>8619</v>
      </c>
      <c r="AC42" s="8">
        <f t="shared" si="1"/>
        <v>1113.26</v>
      </c>
    </row>
    <row r="43" spans="1:30" ht="20.25" customHeight="1" x14ac:dyDescent="0.25">
      <c r="A43" s="88"/>
      <c r="B43" s="39">
        <v>5216006992</v>
      </c>
      <c r="C43" s="7" t="s">
        <v>29</v>
      </c>
      <c r="D43" s="4">
        <v>1450</v>
      </c>
      <c r="E43" s="5">
        <v>134.54</v>
      </c>
      <c r="F43" s="4">
        <v>991</v>
      </c>
      <c r="G43" s="6">
        <v>93.6</v>
      </c>
      <c r="H43" s="4">
        <v>664</v>
      </c>
      <c r="I43" s="6">
        <v>63.26</v>
      </c>
      <c r="J43" s="4">
        <v>498</v>
      </c>
      <c r="K43" s="6">
        <v>49.39</v>
      </c>
      <c r="L43" s="4">
        <v>563</v>
      </c>
      <c r="M43" s="6">
        <v>57.32</v>
      </c>
      <c r="N43" s="4">
        <v>547</v>
      </c>
      <c r="O43" s="6">
        <v>62.46</v>
      </c>
      <c r="P43" s="4"/>
      <c r="Q43" s="6"/>
      <c r="R43" s="4"/>
      <c r="S43" s="6"/>
      <c r="T43" s="4"/>
      <c r="U43" s="6"/>
      <c r="V43" s="4"/>
      <c r="W43" s="6"/>
      <c r="X43" s="4"/>
      <c r="Y43" s="6"/>
      <c r="Z43" s="4"/>
      <c r="AA43" s="6"/>
      <c r="AB43" s="37">
        <f t="shared" si="0"/>
        <v>4713</v>
      </c>
      <c r="AC43" s="8">
        <f t="shared" si="1"/>
        <v>460.56999999999994</v>
      </c>
    </row>
    <row r="44" spans="1:30" ht="32.450000000000003" customHeight="1" thickBot="1" x14ac:dyDescent="0.3">
      <c r="A44" s="88"/>
      <c r="B44" s="39">
        <v>5216007004</v>
      </c>
      <c r="C44" s="7" t="s">
        <v>30</v>
      </c>
      <c r="D44" s="4">
        <v>599</v>
      </c>
      <c r="E44" s="5">
        <v>54.61</v>
      </c>
      <c r="F44" s="4">
        <v>535</v>
      </c>
      <c r="G44" s="6">
        <v>47.84</v>
      </c>
      <c r="H44" s="4">
        <v>333</v>
      </c>
      <c r="I44" s="6">
        <v>32.9</v>
      </c>
      <c r="J44" s="4">
        <v>414</v>
      </c>
      <c r="K44" s="6">
        <v>39.24</v>
      </c>
      <c r="L44" s="4">
        <v>587</v>
      </c>
      <c r="M44" s="6">
        <v>59.25</v>
      </c>
      <c r="N44" s="4"/>
      <c r="O44" s="6"/>
      <c r="P44" s="4"/>
      <c r="Q44" s="6"/>
      <c r="R44" s="4"/>
      <c r="S44" s="6"/>
      <c r="T44" s="4"/>
      <c r="U44" s="6"/>
      <c r="V44" s="4"/>
      <c r="W44" s="6"/>
      <c r="X44" s="4"/>
      <c r="Y44" s="6"/>
      <c r="Z44" s="4"/>
      <c r="AA44" s="6"/>
      <c r="AB44" s="37">
        <f t="shared" si="0"/>
        <v>2468</v>
      </c>
      <c r="AC44" s="8">
        <f t="shared" si="1"/>
        <v>233.84</v>
      </c>
    </row>
    <row r="45" spans="1:30" ht="36.75" customHeight="1" thickBot="1" x14ac:dyDescent="0.3">
      <c r="A45" s="39"/>
      <c r="B45" s="26"/>
      <c r="C45" s="31" t="s">
        <v>63</v>
      </c>
      <c r="D45" s="32">
        <f t="shared" ref="D45:M45" si="2">SUM(D24:D44)</f>
        <v>81769</v>
      </c>
      <c r="E45" s="41">
        <f t="shared" si="2"/>
        <v>6784.0999999999995</v>
      </c>
      <c r="F45" s="45">
        <f t="shared" si="2"/>
        <v>98559</v>
      </c>
      <c r="G45" s="41">
        <f t="shared" si="2"/>
        <v>7412.2100000000009</v>
      </c>
      <c r="H45" s="32">
        <f t="shared" si="2"/>
        <v>45833</v>
      </c>
      <c r="I45" s="41">
        <f t="shared" si="2"/>
        <v>3942.9400000000005</v>
      </c>
      <c r="J45" s="55">
        <f t="shared" si="2"/>
        <v>41331</v>
      </c>
      <c r="K45" s="41">
        <f t="shared" si="2"/>
        <v>3889.2000000000003</v>
      </c>
      <c r="L45" s="45">
        <f t="shared" si="2"/>
        <v>42506</v>
      </c>
      <c r="M45" s="41">
        <f t="shared" si="2"/>
        <v>4872.0399999999991</v>
      </c>
      <c r="N45" s="45">
        <v>69057</v>
      </c>
      <c r="O45" s="41">
        <v>8359.18</v>
      </c>
      <c r="P45" s="32">
        <f>SUM(P13:P44)</f>
        <v>8302</v>
      </c>
      <c r="Q45" s="41">
        <f>SUM(Q4:Q44)</f>
        <v>4697.3</v>
      </c>
      <c r="R45" s="32">
        <f>SUM(R13:R44)</f>
        <v>233</v>
      </c>
      <c r="S45" s="41">
        <f>SUM(S4:S44)</f>
        <v>56.63</v>
      </c>
      <c r="T45" s="32">
        <f>SUM(T13:T44)</f>
        <v>7891</v>
      </c>
      <c r="U45" s="41">
        <f>SUM(U4:U44)</f>
        <v>4960.1000000000004</v>
      </c>
      <c r="V45" s="32">
        <f>SUM(D4:U44)</f>
        <v>503292.7</v>
      </c>
      <c r="W45" s="41">
        <f>SUM(W4:W44)</f>
        <v>5554.15</v>
      </c>
      <c r="X45" s="32">
        <f>SUM(X13:X44)</f>
        <v>12107</v>
      </c>
      <c r="Y45" s="41">
        <f>SUM(Y4:Y44)</f>
        <v>6090.9799999999987</v>
      </c>
      <c r="Z45" s="32">
        <f>SUM(Z13:Z44)</f>
        <v>0</v>
      </c>
      <c r="AA45" s="41"/>
      <c r="AB45" s="37"/>
      <c r="AC45" s="8">
        <f>SUM(AC24:AC44)</f>
        <v>23171.859999999993</v>
      </c>
      <c r="AD45" s="13">
        <f>E45+G45+I45+K45+M45+O45+Q45+S45+U45+W45+Y45+AA45</f>
        <v>56618.829999999994</v>
      </c>
    </row>
    <row r="46" spans="1:30" ht="18" customHeight="1" x14ac:dyDescent="0.25">
      <c r="A46" s="80" t="s">
        <v>31</v>
      </c>
      <c r="B46" s="38">
        <v>3030599084</v>
      </c>
      <c r="C46" s="27" t="s">
        <v>32</v>
      </c>
      <c r="D46" s="28"/>
      <c r="E46" s="29"/>
      <c r="F46" s="28">
        <v>6</v>
      </c>
      <c r="G46" s="30">
        <v>71.87</v>
      </c>
      <c r="H46" s="28">
        <v>18</v>
      </c>
      <c r="I46" s="30">
        <v>83.11</v>
      </c>
      <c r="J46" s="28">
        <v>530</v>
      </c>
      <c r="K46" s="30">
        <v>1255.24</v>
      </c>
      <c r="L46" s="28">
        <v>598</v>
      </c>
      <c r="M46" s="30">
        <v>551.71</v>
      </c>
      <c r="N46" s="28">
        <v>338</v>
      </c>
      <c r="O46" s="30">
        <v>326.01</v>
      </c>
      <c r="P46" s="28">
        <v>191</v>
      </c>
      <c r="Q46" s="30">
        <v>177.25</v>
      </c>
      <c r="R46" s="28">
        <v>37</v>
      </c>
      <c r="S46" s="30">
        <v>86.28</v>
      </c>
      <c r="T46" s="28">
        <v>7</v>
      </c>
      <c r="U46" s="30">
        <v>68.72</v>
      </c>
      <c r="V46" s="28">
        <v>7</v>
      </c>
      <c r="W46" s="30">
        <v>68.72</v>
      </c>
      <c r="X46" s="28">
        <v>6</v>
      </c>
      <c r="Y46" s="30">
        <v>68.349999999999994</v>
      </c>
      <c r="Z46" s="28"/>
      <c r="AA46" s="30"/>
      <c r="AB46" s="37">
        <f>D46+F46+H46+J46+L46+N46+P46+R46+T46+V46+X46+Z46</f>
        <v>1738</v>
      </c>
      <c r="AC46" s="8">
        <f>E46+G46+I46+K46+M46+O46+Q46+S46+U46+W46+Y46+AA46</f>
        <v>2757.2599999999998</v>
      </c>
    </row>
    <row r="47" spans="1:30" ht="18" customHeight="1" x14ac:dyDescent="0.25">
      <c r="A47" s="81"/>
      <c r="B47" s="39">
        <v>3037670733</v>
      </c>
      <c r="C47" s="3" t="s">
        <v>33</v>
      </c>
      <c r="D47" s="4">
        <v>0</v>
      </c>
      <c r="E47" s="5"/>
      <c r="F47" s="4">
        <v>0</v>
      </c>
      <c r="G47" s="6">
        <v>64.180000000000007</v>
      </c>
      <c r="H47" s="4">
        <v>0</v>
      </c>
      <c r="I47" s="6">
        <v>64.180000000000007</v>
      </c>
      <c r="J47" s="4">
        <v>88</v>
      </c>
      <c r="K47" s="6">
        <v>548.29</v>
      </c>
      <c r="L47" s="4">
        <v>99</v>
      </c>
      <c r="M47" s="6">
        <v>144.88999999999999</v>
      </c>
      <c r="N47" s="4">
        <v>43</v>
      </c>
      <c r="O47" s="6">
        <v>97.49</v>
      </c>
      <c r="P47" s="4">
        <v>22</v>
      </c>
      <c r="Q47" s="6">
        <v>78.12</v>
      </c>
      <c r="R47" s="4">
        <v>1</v>
      </c>
      <c r="S47" s="6">
        <v>64.77</v>
      </c>
      <c r="T47" s="4">
        <v>0</v>
      </c>
      <c r="U47" s="6">
        <v>64.180000000000007</v>
      </c>
      <c r="V47" s="4">
        <v>0</v>
      </c>
      <c r="W47" s="6">
        <v>64.180000000000007</v>
      </c>
      <c r="X47" s="4">
        <v>0</v>
      </c>
      <c r="Y47" s="6">
        <v>64.17</v>
      </c>
      <c r="Z47" s="4">
        <v>0</v>
      </c>
      <c r="AA47" s="6"/>
      <c r="AB47" s="37">
        <f>D47+F47+H47+J47+L47+N47+P47+R47+T47+V47+X47+Z47</f>
        <v>253</v>
      </c>
      <c r="AC47" s="8">
        <f t="shared" ref="AC47:AC55" si="3">E47+G47+I47+K47+M47+O47+Q47+S47+U47+W47+Y47+AA47</f>
        <v>1254.4500000000003</v>
      </c>
    </row>
    <row r="48" spans="1:30" ht="18" customHeight="1" x14ac:dyDescent="0.25">
      <c r="A48" s="81"/>
      <c r="B48" s="39">
        <v>3034134649</v>
      </c>
      <c r="C48" s="3" t="s">
        <v>34</v>
      </c>
      <c r="D48" s="4">
        <v>0</v>
      </c>
      <c r="E48" s="5"/>
      <c r="F48" s="4">
        <v>2</v>
      </c>
      <c r="G48" s="6">
        <v>66.73</v>
      </c>
      <c r="H48" s="4">
        <v>3</v>
      </c>
      <c r="I48" s="6">
        <v>67.319999999999993</v>
      </c>
      <c r="J48" s="14">
        <v>376</v>
      </c>
      <c r="K48" s="6">
        <v>638.94000000000005</v>
      </c>
      <c r="L48" s="4">
        <v>431</v>
      </c>
      <c r="M48" s="6">
        <v>415.55</v>
      </c>
      <c r="N48" s="4">
        <v>238</v>
      </c>
      <c r="O48" s="6">
        <v>248.54</v>
      </c>
      <c r="P48" s="4">
        <v>102</v>
      </c>
      <c r="Q48" s="6">
        <v>125.06</v>
      </c>
      <c r="R48" s="4">
        <v>6</v>
      </c>
      <c r="S48" s="6">
        <v>67.760000000000005</v>
      </c>
      <c r="T48" s="4">
        <v>5</v>
      </c>
      <c r="U48" s="6">
        <v>67.42</v>
      </c>
      <c r="V48" s="4">
        <v>5</v>
      </c>
      <c r="W48" s="6">
        <v>67.42</v>
      </c>
      <c r="X48" s="4">
        <v>4</v>
      </c>
      <c r="Y48" s="6">
        <v>66.97</v>
      </c>
      <c r="Z48" s="4"/>
      <c r="AA48" s="6"/>
      <c r="AB48" s="37">
        <f t="shared" ref="AB48:AB55" si="4">D48+F48+H48+J48+L48+N48+P48+R48+T48+V48+X48+Z48</f>
        <v>1172</v>
      </c>
      <c r="AC48" s="8">
        <f t="shared" si="3"/>
        <v>1831.71</v>
      </c>
    </row>
    <row r="49" spans="1:30" ht="18" customHeight="1" x14ac:dyDescent="0.25">
      <c r="A49" s="81"/>
      <c r="B49" s="39">
        <v>3034134149</v>
      </c>
      <c r="C49" s="3" t="s">
        <v>22</v>
      </c>
      <c r="D49" s="4"/>
      <c r="E49" s="5"/>
      <c r="F49" s="4"/>
      <c r="G49" s="6"/>
      <c r="H49" s="4">
        <v>30</v>
      </c>
      <c r="I49" s="6">
        <v>102.61</v>
      </c>
      <c r="J49" s="4">
        <v>1089</v>
      </c>
      <c r="K49" s="6">
        <v>1130.71</v>
      </c>
      <c r="L49" s="4">
        <v>1334</v>
      </c>
      <c r="M49" s="6">
        <v>1151.76</v>
      </c>
      <c r="N49" s="4">
        <v>913</v>
      </c>
      <c r="O49" s="6">
        <v>771.41</v>
      </c>
      <c r="P49" s="4">
        <v>698</v>
      </c>
      <c r="Q49" s="6">
        <v>474.69</v>
      </c>
      <c r="R49" s="4">
        <v>560</v>
      </c>
      <c r="S49" s="6">
        <v>398.78</v>
      </c>
      <c r="T49" s="4"/>
      <c r="U49" s="6"/>
      <c r="V49" s="4"/>
      <c r="W49" s="6"/>
      <c r="X49" s="4">
        <v>1189</v>
      </c>
      <c r="Y49" s="6">
        <v>926.87</v>
      </c>
      <c r="Z49" s="4"/>
      <c r="AA49" s="6"/>
      <c r="AB49" s="37">
        <f t="shared" si="4"/>
        <v>5813</v>
      </c>
      <c r="AC49" s="8">
        <f t="shared" si="3"/>
        <v>4956.83</v>
      </c>
      <c r="AD49" s="2" t="s">
        <v>98</v>
      </c>
    </row>
    <row r="50" spans="1:30" ht="18" customHeight="1" x14ac:dyDescent="0.25">
      <c r="A50" s="81"/>
      <c r="B50" s="39">
        <v>3034134434</v>
      </c>
      <c r="C50" s="3" t="s">
        <v>35</v>
      </c>
      <c r="D50" s="4">
        <v>0</v>
      </c>
      <c r="E50" s="5"/>
      <c r="F50" s="4">
        <v>0</v>
      </c>
      <c r="G50" s="6">
        <v>66.91</v>
      </c>
      <c r="H50" s="4">
        <v>0</v>
      </c>
      <c r="I50" s="6">
        <v>66.91</v>
      </c>
      <c r="J50" s="4">
        <v>57</v>
      </c>
      <c r="K50" s="6">
        <v>328.44</v>
      </c>
      <c r="L50" s="4">
        <v>70</v>
      </c>
      <c r="M50" s="6">
        <v>126.4</v>
      </c>
      <c r="N50" s="4">
        <v>61</v>
      </c>
      <c r="O50" s="6">
        <v>116.15</v>
      </c>
      <c r="P50" s="4">
        <v>25</v>
      </c>
      <c r="Q50" s="6">
        <v>83.23</v>
      </c>
      <c r="R50" s="4">
        <v>0</v>
      </c>
      <c r="S50" s="6">
        <v>66.91</v>
      </c>
      <c r="T50" s="4">
        <v>0</v>
      </c>
      <c r="U50" s="6">
        <v>66.91</v>
      </c>
      <c r="V50" s="4">
        <v>0</v>
      </c>
      <c r="W50" s="6">
        <v>66.91</v>
      </c>
      <c r="X50" s="4">
        <v>0</v>
      </c>
      <c r="Y50" s="6">
        <v>66.89</v>
      </c>
      <c r="Z50" s="4"/>
      <c r="AA50" s="6"/>
      <c r="AB50" s="37">
        <f t="shared" si="4"/>
        <v>213</v>
      </c>
      <c r="AC50" s="8">
        <f t="shared" si="3"/>
        <v>1055.6599999999999</v>
      </c>
    </row>
    <row r="51" spans="1:30" ht="18" customHeight="1" x14ac:dyDescent="0.25">
      <c r="A51" s="81"/>
      <c r="B51" s="39">
        <v>3029042150</v>
      </c>
      <c r="C51" s="3" t="s">
        <v>36</v>
      </c>
      <c r="D51" s="4">
        <v>0</v>
      </c>
      <c r="E51" s="5"/>
      <c r="F51" s="4">
        <v>0</v>
      </c>
      <c r="G51" s="6">
        <v>66.91</v>
      </c>
      <c r="H51" s="4">
        <v>0</v>
      </c>
      <c r="I51" s="6">
        <v>66.91</v>
      </c>
      <c r="J51" s="4">
        <v>71</v>
      </c>
      <c r="K51" s="6">
        <v>354.53</v>
      </c>
      <c r="L51" s="4">
        <v>107</v>
      </c>
      <c r="M51" s="6">
        <v>157.85</v>
      </c>
      <c r="N51" s="4">
        <v>42</v>
      </c>
      <c r="O51" s="6">
        <v>100.82</v>
      </c>
      <c r="P51" s="4">
        <v>47</v>
      </c>
      <c r="Q51" s="6">
        <v>96.66</v>
      </c>
      <c r="R51" s="4">
        <v>0</v>
      </c>
      <c r="S51" s="6">
        <v>66.91</v>
      </c>
      <c r="T51" s="4">
        <v>0</v>
      </c>
      <c r="U51" s="6">
        <v>66.91</v>
      </c>
      <c r="V51" s="4">
        <v>0</v>
      </c>
      <c r="W51" s="6">
        <v>66.91</v>
      </c>
      <c r="X51" s="4">
        <v>0</v>
      </c>
      <c r="Y51" s="6">
        <v>66.89</v>
      </c>
      <c r="Z51" s="4"/>
      <c r="AA51" s="6"/>
      <c r="AB51" s="37">
        <f t="shared" si="4"/>
        <v>267</v>
      </c>
      <c r="AC51" s="8">
        <f t="shared" si="3"/>
        <v>1111.3</v>
      </c>
    </row>
    <row r="52" spans="1:30" ht="18" customHeight="1" x14ac:dyDescent="0.25">
      <c r="A52" s="81"/>
      <c r="B52" s="39">
        <v>3034133784</v>
      </c>
      <c r="C52" s="3" t="s">
        <v>81</v>
      </c>
      <c r="D52" s="4"/>
      <c r="E52" s="5"/>
      <c r="F52" s="4">
        <v>36</v>
      </c>
      <c r="G52" s="6">
        <v>114.97</v>
      </c>
      <c r="H52" s="4">
        <v>36</v>
      </c>
      <c r="I52" s="5">
        <v>106.35</v>
      </c>
      <c r="J52" s="4">
        <v>123</v>
      </c>
      <c r="K52" s="6">
        <v>437.2</v>
      </c>
      <c r="L52" s="4">
        <v>111</v>
      </c>
      <c r="M52" s="6">
        <v>161.24</v>
      </c>
      <c r="N52" s="4">
        <v>54</v>
      </c>
      <c r="O52" s="6">
        <v>110.5</v>
      </c>
      <c r="P52" s="4">
        <v>1</v>
      </c>
      <c r="Q52" s="6">
        <v>68.55</v>
      </c>
      <c r="R52" s="4">
        <v>34</v>
      </c>
      <c r="S52" s="6">
        <v>88.08</v>
      </c>
      <c r="T52" s="4">
        <v>40</v>
      </c>
      <c r="U52" s="6">
        <v>94</v>
      </c>
      <c r="V52" s="4">
        <v>40</v>
      </c>
      <c r="W52" s="6">
        <v>94</v>
      </c>
      <c r="X52" s="4">
        <v>38</v>
      </c>
      <c r="Y52" s="6">
        <v>94.54</v>
      </c>
      <c r="Z52" s="4"/>
      <c r="AA52" s="6"/>
      <c r="AB52" s="37">
        <f t="shared" si="4"/>
        <v>513</v>
      </c>
      <c r="AC52" s="8">
        <f t="shared" si="3"/>
        <v>1369.4299999999998</v>
      </c>
    </row>
    <row r="53" spans="1:30" ht="18" customHeight="1" x14ac:dyDescent="0.25">
      <c r="A53" s="81"/>
      <c r="B53" s="39">
        <v>3043292158</v>
      </c>
      <c r="C53" s="3" t="s">
        <v>37</v>
      </c>
      <c r="D53" s="4">
        <v>0</v>
      </c>
      <c r="E53" s="5">
        <v>67.38</v>
      </c>
      <c r="F53" s="4">
        <v>0</v>
      </c>
      <c r="G53" s="6">
        <v>67.38</v>
      </c>
      <c r="H53" s="4">
        <v>30</v>
      </c>
      <c r="I53" s="6">
        <v>100.42</v>
      </c>
      <c r="J53" s="4">
        <v>65</v>
      </c>
      <c r="K53" s="6">
        <v>142.15</v>
      </c>
      <c r="L53" s="4">
        <v>69</v>
      </c>
      <c r="M53" s="6">
        <v>125.75</v>
      </c>
      <c r="N53" s="4">
        <v>27</v>
      </c>
      <c r="O53" s="6">
        <v>89.13</v>
      </c>
      <c r="P53" s="4">
        <v>4</v>
      </c>
      <c r="Q53" s="6">
        <v>70.53</v>
      </c>
      <c r="R53" s="4">
        <v>0</v>
      </c>
      <c r="S53" s="6">
        <v>67.05</v>
      </c>
      <c r="T53" s="4">
        <v>0</v>
      </c>
      <c r="U53" s="6">
        <v>67.05</v>
      </c>
      <c r="V53" s="4">
        <v>0</v>
      </c>
      <c r="W53" s="6">
        <v>67.040000000000006</v>
      </c>
      <c r="X53" s="4">
        <v>0</v>
      </c>
      <c r="Y53" s="6">
        <v>67.09</v>
      </c>
      <c r="Z53" s="4"/>
      <c r="AA53" s="6"/>
      <c r="AB53" s="37" t="s">
        <v>86</v>
      </c>
      <c r="AC53" s="8">
        <f t="shared" si="3"/>
        <v>930.96999999999991</v>
      </c>
    </row>
    <row r="54" spans="1:30" ht="18" customHeight="1" x14ac:dyDescent="0.25">
      <c r="A54" s="81"/>
      <c r="B54" s="39">
        <v>3043291908</v>
      </c>
      <c r="C54" s="3" t="s">
        <v>38</v>
      </c>
      <c r="D54" s="4">
        <v>0</v>
      </c>
      <c r="E54" s="5">
        <v>84.04</v>
      </c>
      <c r="F54" s="4">
        <v>0</v>
      </c>
      <c r="G54" s="6">
        <v>168.08</v>
      </c>
      <c r="H54" s="4">
        <v>34</v>
      </c>
      <c r="I54" s="6">
        <v>118.51</v>
      </c>
      <c r="J54" s="4">
        <v>70</v>
      </c>
      <c r="K54" s="6">
        <v>158.01</v>
      </c>
      <c r="L54" s="4">
        <v>124</v>
      </c>
      <c r="M54" s="6">
        <v>179.04</v>
      </c>
      <c r="N54" s="4">
        <v>39</v>
      </c>
      <c r="O54" s="6">
        <v>111.6</v>
      </c>
      <c r="P54" s="4">
        <v>124</v>
      </c>
      <c r="Q54" s="6">
        <v>152.61000000000001</v>
      </c>
      <c r="R54" s="4">
        <v>0</v>
      </c>
      <c r="S54" s="6">
        <v>84.04</v>
      </c>
      <c r="T54" s="4"/>
      <c r="U54" s="6"/>
      <c r="V54" s="4">
        <v>4</v>
      </c>
      <c r="W54" s="6">
        <v>193.05</v>
      </c>
      <c r="X54" s="4">
        <v>13</v>
      </c>
      <c r="Y54" s="6">
        <v>110.35</v>
      </c>
      <c r="Z54" s="4"/>
      <c r="AA54" s="6"/>
      <c r="AB54" s="37">
        <f t="shared" si="4"/>
        <v>408</v>
      </c>
      <c r="AC54" s="8">
        <f t="shared" si="3"/>
        <v>1359.33</v>
      </c>
    </row>
    <row r="55" spans="1:30" ht="18" customHeight="1" thickBot="1" x14ac:dyDescent="0.3">
      <c r="A55" s="81"/>
      <c r="B55" s="40">
        <v>3043455375</v>
      </c>
      <c r="C55" s="17" t="s">
        <v>39</v>
      </c>
      <c r="D55" s="18">
        <v>0</v>
      </c>
      <c r="E55" s="19">
        <v>66.819999999999993</v>
      </c>
      <c r="F55" s="18">
        <v>3</v>
      </c>
      <c r="G55" s="20">
        <v>68.97</v>
      </c>
      <c r="H55" s="18">
        <v>4</v>
      </c>
      <c r="I55" s="20">
        <v>69.09</v>
      </c>
      <c r="J55" s="18">
        <v>9</v>
      </c>
      <c r="K55" s="20">
        <v>74.91</v>
      </c>
      <c r="L55" s="18">
        <v>24</v>
      </c>
      <c r="M55" s="20">
        <v>92.17</v>
      </c>
      <c r="N55" s="18">
        <v>51</v>
      </c>
      <c r="O55" s="20">
        <v>106.14</v>
      </c>
      <c r="P55" s="18">
        <v>7</v>
      </c>
      <c r="Q55" s="20">
        <v>70.39</v>
      </c>
      <c r="R55" s="18">
        <v>6</v>
      </c>
      <c r="S55" s="20">
        <v>69.8</v>
      </c>
      <c r="T55" s="18">
        <v>6</v>
      </c>
      <c r="U55" s="20">
        <v>68.72</v>
      </c>
      <c r="V55" s="18">
        <v>6</v>
      </c>
      <c r="W55" s="20">
        <v>69.03</v>
      </c>
      <c r="X55" s="18">
        <v>4</v>
      </c>
      <c r="Y55" s="20">
        <v>67.91</v>
      </c>
      <c r="Z55" s="18"/>
      <c r="AA55" s="20"/>
      <c r="AB55" s="37">
        <f t="shared" si="4"/>
        <v>120</v>
      </c>
      <c r="AC55" s="8">
        <f t="shared" si="3"/>
        <v>823.94999999999993</v>
      </c>
    </row>
    <row r="56" spans="1:30" ht="39.75" customHeight="1" thickBot="1" x14ac:dyDescent="0.3">
      <c r="A56" s="40"/>
      <c r="B56" s="33"/>
      <c r="C56" s="34" t="s">
        <v>83</v>
      </c>
      <c r="D56" s="57">
        <f>SUM(D53:D55)</f>
        <v>0</v>
      </c>
      <c r="E56" s="41">
        <f>SUM(E47:E55)</f>
        <v>218.24</v>
      </c>
      <c r="F56" s="32">
        <f>SUM(F46:F55)</f>
        <v>47</v>
      </c>
      <c r="G56" s="41">
        <f t="shared" ref="G56:AA56" si="5">SUM(G46:G55)</f>
        <v>756.00000000000011</v>
      </c>
      <c r="H56" s="32">
        <f t="shared" si="5"/>
        <v>155</v>
      </c>
      <c r="I56" s="41">
        <f t="shared" si="5"/>
        <v>845.41</v>
      </c>
      <c r="J56" s="32">
        <f>SUM(J46:J55)</f>
        <v>2478</v>
      </c>
      <c r="K56" s="41">
        <f>SUM(K46:K55)</f>
        <v>5068.42</v>
      </c>
      <c r="L56" s="45">
        <f t="shared" si="5"/>
        <v>2967</v>
      </c>
      <c r="M56" s="41">
        <f t="shared" si="5"/>
        <v>3106.3599999999997</v>
      </c>
      <c r="N56" s="32">
        <f>SUM(N46:N55)</f>
        <v>1806</v>
      </c>
      <c r="O56" s="41">
        <f t="shared" si="5"/>
        <v>2077.7899999999995</v>
      </c>
      <c r="P56" s="32">
        <f t="shared" si="5"/>
        <v>1221</v>
      </c>
      <c r="Q56" s="41">
        <f t="shared" si="5"/>
        <v>1397.09</v>
      </c>
      <c r="R56" s="32">
        <f t="shared" si="5"/>
        <v>644</v>
      </c>
      <c r="S56" s="41">
        <f t="shared" si="5"/>
        <v>1060.3799999999999</v>
      </c>
      <c r="T56" s="32">
        <f t="shared" si="5"/>
        <v>58</v>
      </c>
      <c r="U56" s="41">
        <f t="shared" si="5"/>
        <v>563.91</v>
      </c>
      <c r="V56" s="32">
        <f>SUM(V46:V55)</f>
        <v>62</v>
      </c>
      <c r="W56" s="41">
        <f t="shared" si="5"/>
        <v>757.26</v>
      </c>
      <c r="X56" s="32">
        <f t="shared" si="5"/>
        <v>1254</v>
      </c>
      <c r="Y56" s="41">
        <f t="shared" si="5"/>
        <v>1600.03</v>
      </c>
      <c r="Z56" s="32">
        <f t="shared" si="5"/>
        <v>0</v>
      </c>
      <c r="AA56" s="41">
        <f t="shared" si="5"/>
        <v>0</v>
      </c>
      <c r="AB56" s="37">
        <f>SUM(AB46:AB55)</f>
        <v>10497</v>
      </c>
      <c r="AC56" s="8">
        <f>SUM(AC46:AC55)</f>
        <v>17450.89</v>
      </c>
      <c r="AD56" s="13">
        <f>E56+G56+I56+K56+M56+O56+Q56+S56+U56+W56+Y56+AA56</f>
        <v>17450.89</v>
      </c>
    </row>
    <row r="57" spans="1:30" ht="36.75" customHeight="1" x14ac:dyDescent="0.25">
      <c r="A57" s="40"/>
      <c r="B57" s="22" t="s">
        <v>51</v>
      </c>
      <c r="C57" s="27"/>
      <c r="D57" s="28"/>
      <c r="E57" s="29"/>
      <c r="F57" s="28"/>
      <c r="G57" s="30"/>
      <c r="H57" s="28"/>
      <c r="I57" s="30"/>
      <c r="J57" s="28"/>
      <c r="K57" s="30"/>
      <c r="L57" s="28"/>
      <c r="M57" s="30"/>
      <c r="N57" s="28"/>
      <c r="O57" s="30"/>
      <c r="P57" s="28"/>
      <c r="Q57" s="30"/>
      <c r="R57" s="28"/>
      <c r="S57" s="30"/>
      <c r="T57" s="28"/>
      <c r="U57" s="30"/>
      <c r="V57" s="28"/>
      <c r="W57" s="30"/>
      <c r="X57" s="28"/>
      <c r="Y57" s="30"/>
      <c r="Z57" s="28"/>
      <c r="AA57" s="30"/>
      <c r="AB57" s="37"/>
      <c r="AC57" s="8"/>
    </row>
    <row r="58" spans="1:30" ht="29.25" customHeight="1" x14ac:dyDescent="0.25">
      <c r="A58" s="10" t="s">
        <v>40</v>
      </c>
      <c r="B58" s="23" t="s">
        <v>52</v>
      </c>
      <c r="C58" s="3" t="s">
        <v>50</v>
      </c>
      <c r="D58" s="4">
        <v>2767</v>
      </c>
      <c r="E58" s="5">
        <v>72.5</v>
      </c>
      <c r="F58" s="4">
        <v>3006</v>
      </c>
      <c r="G58" s="6">
        <v>72.55</v>
      </c>
      <c r="H58" s="4">
        <v>3155</v>
      </c>
      <c r="I58" s="6">
        <v>73.709999999999994</v>
      </c>
      <c r="J58" s="4">
        <v>2693</v>
      </c>
      <c r="K58" s="6">
        <v>72.5</v>
      </c>
      <c r="L58" s="4">
        <v>1822</v>
      </c>
      <c r="M58" s="6">
        <v>72.5</v>
      </c>
      <c r="N58" s="4">
        <v>5423</v>
      </c>
      <c r="O58" s="6">
        <v>91.4</v>
      </c>
      <c r="P58" s="4">
        <v>1094</v>
      </c>
      <c r="Q58" s="6">
        <v>72.5</v>
      </c>
      <c r="R58" s="4">
        <v>773</v>
      </c>
      <c r="S58" s="6">
        <v>72.5</v>
      </c>
      <c r="T58" s="4">
        <v>2576</v>
      </c>
      <c r="U58" s="6">
        <v>72.5</v>
      </c>
      <c r="V58" s="4">
        <v>2576</v>
      </c>
      <c r="W58" s="6">
        <v>72.5</v>
      </c>
      <c r="X58" s="4">
        <v>2576</v>
      </c>
      <c r="Y58" s="6">
        <v>72.5</v>
      </c>
      <c r="Z58" s="4"/>
      <c r="AA58" s="6"/>
      <c r="AB58" s="37">
        <f t="shared" ref="AB58:AB71" si="6">D58+F58+H58+J58+L58+N58+P58+R58+T58+V58+X58+Z58</f>
        <v>28461</v>
      </c>
      <c r="AC58" s="8">
        <f>E58+G58+I58+K58+M58+O58+Q58+S58+U58+W58+Y58+AA58</f>
        <v>817.66</v>
      </c>
      <c r="AD58" s="2" t="s">
        <v>99</v>
      </c>
    </row>
    <row r="59" spans="1:30" ht="29.25" customHeight="1" x14ac:dyDescent="0.25">
      <c r="A59" s="10"/>
      <c r="B59" s="23" t="s">
        <v>93</v>
      </c>
      <c r="C59" s="3" t="s">
        <v>94</v>
      </c>
      <c r="D59" s="4"/>
      <c r="E59" s="5"/>
      <c r="F59" s="4"/>
      <c r="G59" s="6"/>
      <c r="H59" s="4"/>
      <c r="I59" s="6"/>
      <c r="J59" s="4"/>
      <c r="K59" s="6"/>
      <c r="L59" s="4"/>
      <c r="M59" s="6"/>
      <c r="N59" s="4"/>
      <c r="O59" s="6"/>
      <c r="P59" s="4"/>
      <c r="Q59" s="6"/>
      <c r="R59" s="4"/>
      <c r="S59" s="6"/>
      <c r="T59" s="4"/>
      <c r="U59" s="6"/>
      <c r="V59" s="4">
        <v>393</v>
      </c>
      <c r="W59" s="6">
        <v>72.5</v>
      </c>
      <c r="X59" s="4">
        <v>302</v>
      </c>
      <c r="Y59" s="6">
        <v>72.5</v>
      </c>
      <c r="Z59" s="4"/>
      <c r="AA59" s="6"/>
      <c r="AB59" s="37"/>
      <c r="AC59" s="8"/>
    </row>
    <row r="60" spans="1:30" ht="24.75" customHeight="1" x14ac:dyDescent="0.25">
      <c r="A60" s="3"/>
      <c r="B60" s="23" t="s">
        <v>53</v>
      </c>
      <c r="C60" s="3" t="s">
        <v>62</v>
      </c>
      <c r="D60" s="4">
        <v>517</v>
      </c>
      <c r="E60" s="5">
        <v>138.06</v>
      </c>
      <c r="F60" s="4">
        <v>402</v>
      </c>
      <c r="G60" s="6">
        <v>138.06</v>
      </c>
      <c r="H60" s="4">
        <v>511</v>
      </c>
      <c r="I60" s="6">
        <v>138.06</v>
      </c>
      <c r="J60" s="4">
        <v>446</v>
      </c>
      <c r="K60" s="6">
        <v>138.06</v>
      </c>
      <c r="L60" s="4">
        <v>386</v>
      </c>
      <c r="M60" s="6">
        <v>138.06</v>
      </c>
      <c r="N60" s="4">
        <v>324</v>
      </c>
      <c r="O60" s="6">
        <v>138.06</v>
      </c>
      <c r="P60" s="4">
        <v>214</v>
      </c>
      <c r="Q60" s="6">
        <v>138.06</v>
      </c>
      <c r="R60" s="4">
        <v>762</v>
      </c>
      <c r="S60" s="6">
        <v>138.06</v>
      </c>
      <c r="T60" s="4">
        <v>556</v>
      </c>
      <c r="U60" s="6">
        <v>138.06</v>
      </c>
      <c r="V60" s="4">
        <v>786</v>
      </c>
      <c r="W60" s="6">
        <v>138.06</v>
      </c>
      <c r="X60" s="4">
        <v>940</v>
      </c>
      <c r="Y60" s="6">
        <v>138.06</v>
      </c>
      <c r="Z60" s="4"/>
      <c r="AA60" s="6"/>
      <c r="AB60" s="37">
        <f t="shared" si="6"/>
        <v>5844</v>
      </c>
      <c r="AC60" s="8">
        <f t="shared" ref="AC60:AC71" si="7">E60+G60+I60+K60+M60+O60+Q60+S60+U60+W60+Y60+AA60</f>
        <v>1518.6599999999996</v>
      </c>
    </row>
    <row r="61" spans="1:30" ht="26.25" customHeight="1" x14ac:dyDescent="0.25">
      <c r="A61" s="10"/>
      <c r="B61" s="23" t="s">
        <v>54</v>
      </c>
      <c r="C61" s="3" t="s">
        <v>41</v>
      </c>
      <c r="D61" s="4">
        <v>360</v>
      </c>
      <c r="E61" s="5">
        <v>246.8</v>
      </c>
      <c r="F61" s="4">
        <v>370</v>
      </c>
      <c r="G61" s="6">
        <v>246.8</v>
      </c>
      <c r="H61" s="4">
        <v>680</v>
      </c>
      <c r="I61" s="6">
        <v>246.8</v>
      </c>
      <c r="J61" s="4">
        <v>56726</v>
      </c>
      <c r="K61" s="6">
        <v>665.86</v>
      </c>
      <c r="L61" s="4">
        <v>0</v>
      </c>
      <c r="M61" s="6">
        <v>246.8</v>
      </c>
      <c r="N61" s="4">
        <v>21</v>
      </c>
      <c r="O61" s="6">
        <v>246.8</v>
      </c>
      <c r="P61" s="4">
        <v>28</v>
      </c>
      <c r="Q61" s="6">
        <v>246.8</v>
      </c>
      <c r="R61" s="4">
        <v>49</v>
      </c>
      <c r="S61" s="6">
        <v>246.8</v>
      </c>
      <c r="T61" s="4">
        <v>21</v>
      </c>
      <c r="U61" s="6">
        <v>246.8</v>
      </c>
      <c r="V61" s="4">
        <v>34</v>
      </c>
      <c r="W61" s="6">
        <v>246.8</v>
      </c>
      <c r="X61" s="4">
        <v>87</v>
      </c>
      <c r="Y61" s="6">
        <v>246.8</v>
      </c>
      <c r="Z61" s="4"/>
      <c r="AA61" s="6"/>
      <c r="AB61" s="37">
        <f t="shared" si="6"/>
        <v>58376</v>
      </c>
      <c r="AC61" s="8">
        <f t="shared" si="7"/>
        <v>3133.860000000001</v>
      </c>
    </row>
    <row r="62" spans="1:30" ht="22.5" customHeight="1" x14ac:dyDescent="0.25">
      <c r="A62" s="3"/>
      <c r="B62" s="23" t="s">
        <v>55</v>
      </c>
      <c r="C62" s="3" t="s">
        <v>22</v>
      </c>
      <c r="D62" s="4">
        <v>126513</v>
      </c>
      <c r="E62" s="5">
        <v>1420.48</v>
      </c>
      <c r="F62" s="4">
        <v>147240</v>
      </c>
      <c r="G62" s="6">
        <v>1534.86</v>
      </c>
      <c r="H62" s="4">
        <v>128835</v>
      </c>
      <c r="I62" s="6">
        <v>1436.13</v>
      </c>
      <c r="J62" s="4">
        <v>117112</v>
      </c>
      <c r="K62" s="6">
        <v>1335.8</v>
      </c>
      <c r="L62" s="25">
        <v>115499</v>
      </c>
      <c r="M62" s="6">
        <v>1317.01</v>
      </c>
      <c r="N62" s="25">
        <v>3884</v>
      </c>
      <c r="O62" s="6">
        <v>440.09</v>
      </c>
      <c r="P62" s="25">
        <v>193673</v>
      </c>
      <c r="Q62" s="6">
        <v>1898.36</v>
      </c>
      <c r="R62" s="4">
        <v>109589</v>
      </c>
      <c r="S62" s="6">
        <v>1248.3</v>
      </c>
      <c r="T62" s="4">
        <v>86808</v>
      </c>
      <c r="U62" s="6">
        <v>1086.8900000000001</v>
      </c>
      <c r="V62" s="4">
        <v>112817</v>
      </c>
      <c r="W62" s="6">
        <v>1271.33</v>
      </c>
      <c r="X62" s="4">
        <v>72840</v>
      </c>
      <c r="Y62" s="6">
        <v>966.81</v>
      </c>
      <c r="Z62" s="4"/>
      <c r="AA62" s="6"/>
      <c r="AB62" s="37">
        <f t="shared" si="6"/>
        <v>1214810</v>
      </c>
      <c r="AC62" s="8">
        <f t="shared" si="7"/>
        <v>13956.06</v>
      </c>
    </row>
    <row r="63" spans="1:30" ht="22.5" customHeight="1" x14ac:dyDescent="0.25">
      <c r="A63" s="10"/>
      <c r="B63" s="23" t="s">
        <v>56</v>
      </c>
      <c r="C63" s="3" t="s">
        <v>42</v>
      </c>
      <c r="D63" s="4">
        <v>453</v>
      </c>
      <c r="E63" s="5">
        <v>133.71</v>
      </c>
      <c r="F63" s="25">
        <v>496</v>
      </c>
      <c r="G63" s="6">
        <v>133.71</v>
      </c>
      <c r="H63" s="4">
        <v>1074</v>
      </c>
      <c r="I63" s="6">
        <v>133.71</v>
      </c>
      <c r="J63" s="4">
        <v>3099</v>
      </c>
      <c r="K63" s="6">
        <v>134.47999999999999</v>
      </c>
      <c r="L63" s="4">
        <v>4400</v>
      </c>
      <c r="M63" s="6">
        <v>144.63</v>
      </c>
      <c r="N63" s="4">
        <v>6734</v>
      </c>
      <c r="O63" s="6">
        <v>162.84</v>
      </c>
      <c r="P63" s="4">
        <v>5490</v>
      </c>
      <c r="Q63" s="6">
        <v>153.13</v>
      </c>
      <c r="R63" s="4">
        <v>429</v>
      </c>
      <c r="S63" s="6">
        <v>133.71</v>
      </c>
      <c r="T63" s="4">
        <v>328</v>
      </c>
      <c r="U63" s="6">
        <v>133.71</v>
      </c>
      <c r="V63" s="4">
        <v>329</v>
      </c>
      <c r="W63" s="6">
        <v>133.71</v>
      </c>
      <c r="X63" s="4">
        <v>281</v>
      </c>
      <c r="Y63" s="6">
        <v>133.71</v>
      </c>
      <c r="Z63" s="4"/>
      <c r="AA63" s="6"/>
      <c r="AB63" s="37">
        <f t="shared" si="6"/>
        <v>23113</v>
      </c>
      <c r="AC63" s="8">
        <f t="shared" si="7"/>
        <v>1531.0500000000002</v>
      </c>
    </row>
    <row r="64" spans="1:30" ht="24" customHeight="1" x14ac:dyDescent="0.25">
      <c r="A64" s="10"/>
      <c r="B64" s="23" t="s">
        <v>57</v>
      </c>
      <c r="C64" s="3" t="s">
        <v>43</v>
      </c>
      <c r="D64" s="4">
        <v>2631</v>
      </c>
      <c r="E64" s="5">
        <v>133.71</v>
      </c>
      <c r="F64" s="4">
        <v>2808</v>
      </c>
      <c r="G64" s="6">
        <v>133.71</v>
      </c>
      <c r="H64" s="4">
        <v>2559</v>
      </c>
      <c r="I64" s="6">
        <v>133.71</v>
      </c>
      <c r="J64" s="4">
        <v>2456</v>
      </c>
      <c r="K64" s="6">
        <v>133.71</v>
      </c>
      <c r="L64" s="4">
        <v>2413</v>
      </c>
      <c r="M64" s="6">
        <v>133.71</v>
      </c>
      <c r="N64" s="4">
        <v>2699</v>
      </c>
      <c r="O64" s="6">
        <v>133.71</v>
      </c>
      <c r="P64" s="4">
        <v>1878</v>
      </c>
      <c r="Q64" s="6">
        <v>133.71</v>
      </c>
      <c r="R64" s="4">
        <v>2995</v>
      </c>
      <c r="S64" s="6">
        <v>133.71</v>
      </c>
      <c r="T64" s="4">
        <v>2233</v>
      </c>
      <c r="U64" s="6">
        <v>133.71</v>
      </c>
      <c r="V64" s="4">
        <v>2881</v>
      </c>
      <c r="W64" s="6">
        <v>133.71</v>
      </c>
      <c r="X64" s="4">
        <v>2863</v>
      </c>
      <c r="Y64" s="6">
        <v>133.71</v>
      </c>
      <c r="Z64" s="4"/>
      <c r="AA64" s="6"/>
      <c r="AB64" s="37">
        <f t="shared" si="6"/>
        <v>28416</v>
      </c>
      <c r="AC64" s="8">
        <f t="shared" si="7"/>
        <v>1470.8100000000002</v>
      </c>
    </row>
    <row r="65" spans="1:30" ht="32.25" customHeight="1" x14ac:dyDescent="0.25">
      <c r="A65" s="10" t="s">
        <v>47</v>
      </c>
      <c r="B65" s="23">
        <v>753</v>
      </c>
      <c r="C65" s="3" t="s">
        <v>44</v>
      </c>
      <c r="D65" s="4">
        <v>500</v>
      </c>
      <c r="E65" s="5">
        <v>89.83</v>
      </c>
      <c r="F65" s="4">
        <v>300</v>
      </c>
      <c r="G65" s="6">
        <v>88.47</v>
      </c>
      <c r="H65" s="4">
        <v>500</v>
      </c>
      <c r="I65" s="6">
        <v>89.83</v>
      </c>
      <c r="J65" s="4">
        <v>500</v>
      </c>
      <c r="K65" s="6">
        <v>89.83</v>
      </c>
      <c r="L65" s="4">
        <v>500</v>
      </c>
      <c r="M65" s="6">
        <v>89.83</v>
      </c>
      <c r="N65" s="4">
        <v>300</v>
      </c>
      <c r="O65" s="6">
        <v>88.47</v>
      </c>
      <c r="P65" s="4">
        <v>800</v>
      </c>
      <c r="Q65" s="6">
        <v>91.86</v>
      </c>
      <c r="R65" s="4">
        <v>1300</v>
      </c>
      <c r="S65" s="6">
        <v>95.25</v>
      </c>
      <c r="T65" s="4">
        <v>200</v>
      </c>
      <c r="U65" s="6">
        <v>87.79</v>
      </c>
      <c r="V65" s="4">
        <v>1100</v>
      </c>
      <c r="W65" s="6">
        <v>93.9</v>
      </c>
      <c r="X65" s="4">
        <v>700</v>
      </c>
      <c r="Y65" s="6">
        <v>98.28</v>
      </c>
      <c r="Z65" s="4"/>
      <c r="AA65" s="6"/>
      <c r="AB65" s="37">
        <f t="shared" si="6"/>
        <v>6700</v>
      </c>
      <c r="AC65" s="8">
        <f t="shared" si="7"/>
        <v>1003.3399999999999</v>
      </c>
    </row>
    <row r="66" spans="1:30" ht="29.25" customHeight="1" x14ac:dyDescent="0.25">
      <c r="A66" s="10" t="s">
        <v>48</v>
      </c>
      <c r="B66" s="23" t="s">
        <v>58</v>
      </c>
      <c r="C66" s="3" t="s">
        <v>27</v>
      </c>
      <c r="D66" s="4">
        <v>1</v>
      </c>
      <c r="E66" s="5">
        <v>64.400000000000006</v>
      </c>
      <c r="F66" s="4">
        <v>3</v>
      </c>
      <c r="G66" s="6">
        <v>82.6</v>
      </c>
      <c r="H66" s="4">
        <v>1</v>
      </c>
      <c r="I66" s="6">
        <v>64.400000000000006</v>
      </c>
      <c r="J66" s="4"/>
      <c r="K66" s="6"/>
      <c r="L66" s="4">
        <v>15</v>
      </c>
      <c r="M66" s="6">
        <v>247.1</v>
      </c>
      <c r="N66" s="4">
        <v>3</v>
      </c>
      <c r="O66" s="6">
        <v>82.6</v>
      </c>
      <c r="P66" s="4">
        <v>6</v>
      </c>
      <c r="Q66" s="6">
        <v>109.9</v>
      </c>
      <c r="R66" s="4"/>
      <c r="S66" s="6"/>
      <c r="T66" s="4">
        <v>2</v>
      </c>
      <c r="U66" s="6">
        <v>73.5</v>
      </c>
      <c r="V66" s="4">
        <v>1</v>
      </c>
      <c r="W66" s="6">
        <v>64.400000000000006</v>
      </c>
      <c r="X66" s="4">
        <v>1</v>
      </c>
      <c r="Y66" s="6">
        <v>64.400000000000006</v>
      </c>
      <c r="Z66" s="4"/>
      <c r="AA66" s="6"/>
      <c r="AB66" s="37">
        <f t="shared" si="6"/>
        <v>33</v>
      </c>
      <c r="AC66" s="8">
        <f t="shared" si="7"/>
        <v>853.3</v>
      </c>
    </row>
    <row r="67" spans="1:30" ht="27" customHeight="1" x14ac:dyDescent="0.25">
      <c r="A67" s="10"/>
      <c r="B67" s="23" t="s">
        <v>73</v>
      </c>
      <c r="C67" s="3" t="s">
        <v>26</v>
      </c>
      <c r="D67" s="4"/>
      <c r="E67" s="5"/>
      <c r="F67" s="4"/>
      <c r="G67" s="6"/>
      <c r="H67" s="4"/>
      <c r="I67" s="6"/>
      <c r="J67" s="4"/>
      <c r="K67" s="6"/>
      <c r="L67" s="4"/>
      <c r="M67" s="6"/>
      <c r="N67" s="4"/>
      <c r="O67" s="6"/>
      <c r="P67" s="4"/>
      <c r="Q67" s="6"/>
      <c r="R67" s="4"/>
      <c r="S67" s="6"/>
      <c r="T67" s="4"/>
      <c r="U67" s="6"/>
      <c r="V67" s="4"/>
      <c r="W67" s="6"/>
      <c r="X67" s="4"/>
      <c r="Y67" s="6"/>
      <c r="Z67" s="4"/>
      <c r="AA67" s="6"/>
      <c r="AB67" s="37">
        <f t="shared" si="6"/>
        <v>0</v>
      </c>
      <c r="AC67" s="8">
        <f t="shared" si="7"/>
        <v>0</v>
      </c>
    </row>
    <row r="68" spans="1:30" ht="27" customHeight="1" x14ac:dyDescent="0.25">
      <c r="A68" s="10"/>
      <c r="B68" s="23" t="s">
        <v>76</v>
      </c>
      <c r="C68" s="3" t="s">
        <v>77</v>
      </c>
      <c r="D68" s="4">
        <v>0</v>
      </c>
      <c r="E68" s="5">
        <v>60.8</v>
      </c>
      <c r="F68" s="4">
        <v>0</v>
      </c>
      <c r="G68" s="6">
        <v>60.8</v>
      </c>
      <c r="H68" s="4">
        <v>1</v>
      </c>
      <c r="I68" s="6">
        <v>69.8</v>
      </c>
      <c r="J68" s="4"/>
      <c r="K68" s="6"/>
      <c r="L68" s="4">
        <v>2</v>
      </c>
      <c r="M68" s="6">
        <v>139.6</v>
      </c>
      <c r="N68" s="4">
        <v>1</v>
      </c>
      <c r="O68" s="6">
        <v>69.8</v>
      </c>
      <c r="P68" s="4">
        <v>2</v>
      </c>
      <c r="Q68" s="6">
        <v>78.8</v>
      </c>
      <c r="R68" s="4"/>
      <c r="S68" s="6"/>
      <c r="T68" s="4">
        <v>1</v>
      </c>
      <c r="U68" s="6">
        <v>69.8</v>
      </c>
      <c r="V68" s="4">
        <v>1</v>
      </c>
      <c r="W68" s="6">
        <v>69.8</v>
      </c>
      <c r="X68" s="4">
        <v>0</v>
      </c>
      <c r="Y68" s="6">
        <v>60.8</v>
      </c>
      <c r="Z68" s="4"/>
      <c r="AA68" s="6"/>
      <c r="AB68" s="37">
        <f t="shared" si="6"/>
        <v>8</v>
      </c>
      <c r="AC68" s="8">
        <f t="shared" si="7"/>
        <v>679.99999999999989</v>
      </c>
    </row>
    <row r="69" spans="1:30" ht="26.25" customHeight="1" x14ac:dyDescent="0.25">
      <c r="A69" s="7"/>
      <c r="B69" s="24" t="s">
        <v>59</v>
      </c>
      <c r="C69" s="3" t="s">
        <v>45</v>
      </c>
      <c r="D69" s="4">
        <v>22</v>
      </c>
      <c r="E69" s="5">
        <v>264.62</v>
      </c>
      <c r="F69" s="4">
        <v>7</v>
      </c>
      <c r="G69" s="6">
        <v>128.57</v>
      </c>
      <c r="H69" s="4">
        <v>23</v>
      </c>
      <c r="I69" s="6">
        <v>273.62</v>
      </c>
      <c r="J69" s="4"/>
      <c r="K69" s="6"/>
      <c r="L69" s="4">
        <v>17</v>
      </c>
      <c r="M69" s="6">
        <v>284.44</v>
      </c>
      <c r="N69" s="4">
        <v>10</v>
      </c>
      <c r="O69" s="6">
        <v>155.87</v>
      </c>
      <c r="P69" s="4">
        <v>9</v>
      </c>
      <c r="Q69" s="6">
        <v>146.77000000000001</v>
      </c>
      <c r="R69" s="4"/>
      <c r="S69" s="6"/>
      <c r="T69" s="4">
        <v>7</v>
      </c>
      <c r="U69" s="6">
        <v>128.57</v>
      </c>
      <c r="V69" s="4">
        <v>4</v>
      </c>
      <c r="W69" s="6">
        <v>101.27</v>
      </c>
      <c r="X69" s="4">
        <v>1</v>
      </c>
      <c r="Y69" s="6">
        <v>73.97</v>
      </c>
      <c r="Z69" s="4"/>
      <c r="AA69" s="6"/>
      <c r="AB69" s="37">
        <f t="shared" si="6"/>
        <v>100</v>
      </c>
      <c r="AC69" s="8">
        <f t="shared" si="7"/>
        <v>1557.6999999999998</v>
      </c>
    </row>
    <row r="70" spans="1:30" ht="26.25" customHeight="1" x14ac:dyDescent="0.25">
      <c r="A70" s="9" t="s">
        <v>78</v>
      </c>
      <c r="B70" s="24">
        <v>1413</v>
      </c>
      <c r="C70" s="17" t="s">
        <v>79</v>
      </c>
      <c r="D70" s="18">
        <v>2000</v>
      </c>
      <c r="E70" s="19">
        <v>93</v>
      </c>
      <c r="F70" s="18">
        <v>0</v>
      </c>
      <c r="G70" s="20">
        <v>93</v>
      </c>
      <c r="H70" s="18">
        <v>1000</v>
      </c>
      <c r="I70" s="20">
        <v>93</v>
      </c>
      <c r="J70" s="18">
        <v>0</v>
      </c>
      <c r="K70" s="20">
        <v>93</v>
      </c>
      <c r="L70" s="18">
        <v>0</v>
      </c>
      <c r="M70" s="20">
        <v>93</v>
      </c>
      <c r="N70" s="18"/>
      <c r="O70" s="20"/>
      <c r="P70" s="18">
        <v>28</v>
      </c>
      <c r="Q70" s="20">
        <v>93</v>
      </c>
      <c r="R70" s="18">
        <v>1000</v>
      </c>
      <c r="S70" s="20">
        <v>94.03</v>
      </c>
      <c r="T70" s="18">
        <v>3000</v>
      </c>
      <c r="U70" s="20">
        <v>97.78</v>
      </c>
      <c r="V70" s="18">
        <v>1000</v>
      </c>
      <c r="W70" s="20">
        <v>94.03</v>
      </c>
      <c r="X70" s="18">
        <v>0</v>
      </c>
      <c r="Y70" s="20">
        <v>94.03</v>
      </c>
      <c r="Z70" s="18"/>
      <c r="AA70" s="20"/>
      <c r="AB70" s="37">
        <f t="shared" si="6"/>
        <v>8028</v>
      </c>
      <c r="AC70" s="8">
        <f t="shared" si="7"/>
        <v>937.86999999999989</v>
      </c>
    </row>
    <row r="71" spans="1:30" ht="39" customHeight="1" thickBot="1" x14ac:dyDescent="0.3">
      <c r="A71" s="9" t="s">
        <v>49</v>
      </c>
      <c r="B71" s="35">
        <v>494</v>
      </c>
      <c r="C71" s="17" t="s">
        <v>46</v>
      </c>
      <c r="D71" s="18">
        <v>1500</v>
      </c>
      <c r="E71" s="19">
        <v>107</v>
      </c>
      <c r="F71" s="18">
        <v>1700</v>
      </c>
      <c r="G71" s="20">
        <v>110.6</v>
      </c>
      <c r="H71" s="18">
        <v>1200</v>
      </c>
      <c r="I71" s="20">
        <v>101.6</v>
      </c>
      <c r="J71" s="18">
        <v>800</v>
      </c>
      <c r="K71" s="20">
        <v>94.4</v>
      </c>
      <c r="L71" s="18">
        <v>800</v>
      </c>
      <c r="M71" s="20">
        <v>94.4</v>
      </c>
      <c r="N71" s="18">
        <v>500</v>
      </c>
      <c r="O71" s="20">
        <v>88.5</v>
      </c>
      <c r="P71" s="18">
        <v>700</v>
      </c>
      <c r="Q71" s="20">
        <v>92.6</v>
      </c>
      <c r="R71" s="18">
        <v>500</v>
      </c>
      <c r="S71" s="20">
        <v>89</v>
      </c>
      <c r="T71" s="18">
        <v>800</v>
      </c>
      <c r="U71" s="20">
        <v>94.4</v>
      </c>
      <c r="V71" s="18">
        <v>700</v>
      </c>
      <c r="W71" s="20">
        <v>92.6</v>
      </c>
      <c r="X71" s="18">
        <v>1900</v>
      </c>
      <c r="Y71" s="20">
        <v>114.2</v>
      </c>
      <c r="Z71" s="18"/>
      <c r="AA71" s="20"/>
      <c r="AB71" s="37">
        <f t="shared" si="6"/>
        <v>11100</v>
      </c>
      <c r="AC71" s="8">
        <f t="shared" si="7"/>
        <v>1079.3</v>
      </c>
      <c r="AD71" s="13"/>
    </row>
    <row r="72" spans="1:30" ht="33.75" customHeight="1" thickBot="1" x14ac:dyDescent="0.3">
      <c r="A72" s="15"/>
      <c r="B72" s="16"/>
      <c r="C72" s="34" t="s">
        <v>64</v>
      </c>
      <c r="D72" s="32">
        <f t="shared" ref="D72:AA72" si="8">SUM(D58:D71)</f>
        <v>137264</v>
      </c>
      <c r="E72" s="41">
        <f t="shared" si="8"/>
        <v>2824.9100000000003</v>
      </c>
      <c r="F72" s="32">
        <f t="shared" si="8"/>
        <v>156332</v>
      </c>
      <c r="G72" s="41">
        <f t="shared" si="8"/>
        <v>2823.73</v>
      </c>
      <c r="H72" s="32">
        <f t="shared" si="8"/>
        <v>139539</v>
      </c>
      <c r="I72" s="41">
        <f t="shared" si="8"/>
        <v>2854.37</v>
      </c>
      <c r="J72" s="32">
        <f t="shared" si="8"/>
        <v>183832</v>
      </c>
      <c r="K72" s="41">
        <f t="shared" si="8"/>
        <v>2757.6400000000003</v>
      </c>
      <c r="L72" s="32">
        <f t="shared" si="8"/>
        <v>125854</v>
      </c>
      <c r="M72" s="41">
        <f t="shared" si="8"/>
        <v>3001.08</v>
      </c>
      <c r="N72" s="32">
        <f t="shared" si="8"/>
        <v>19899</v>
      </c>
      <c r="O72" s="41">
        <f t="shared" si="8"/>
        <v>1698.1399999999999</v>
      </c>
      <c r="P72" s="32">
        <f t="shared" si="8"/>
        <v>203922</v>
      </c>
      <c r="Q72" s="41">
        <f t="shared" si="8"/>
        <v>3255.4900000000002</v>
      </c>
      <c r="R72" s="32">
        <f t="shared" si="8"/>
        <v>117397</v>
      </c>
      <c r="S72" s="41">
        <f t="shared" si="8"/>
        <v>2251.36</v>
      </c>
      <c r="T72" s="32">
        <f t="shared" si="8"/>
        <v>96532</v>
      </c>
      <c r="U72" s="41">
        <f t="shared" si="8"/>
        <v>2363.5100000000002</v>
      </c>
      <c r="V72" s="32">
        <f t="shared" si="8"/>
        <v>122622</v>
      </c>
      <c r="W72" s="41">
        <f t="shared" si="8"/>
        <v>2584.6100000000006</v>
      </c>
      <c r="X72" s="32">
        <f t="shared" si="8"/>
        <v>82491</v>
      </c>
      <c r="Y72" s="41">
        <f t="shared" si="8"/>
        <v>2269.77</v>
      </c>
      <c r="Z72" s="32">
        <f t="shared" si="8"/>
        <v>0</v>
      </c>
      <c r="AA72" s="44">
        <f t="shared" si="8"/>
        <v>0</v>
      </c>
      <c r="AB72" s="37">
        <f t="shared" ref="AB72" si="9">D72+F72+H72+J72+L72+N72+P72+R72+T72+V72+X72+Z72</f>
        <v>1385684</v>
      </c>
      <c r="AC72" s="8">
        <f t="shared" ref="AC72" si="10">E72+G72+I72+K72+M72+O72+Q72+S72+U72+W72+Y72+AA72</f>
        <v>28684.610000000004</v>
      </c>
      <c r="AD72" s="13">
        <f>E72+G72+I72+K72+M72+O72+Q72+S72+U72+W72+Y72+AA72</f>
        <v>28684.610000000004</v>
      </c>
    </row>
    <row r="73" spans="1:30" s="21" customFormat="1" ht="21" x14ac:dyDescent="0.35">
      <c r="A73" s="46"/>
      <c r="B73" s="47" t="s">
        <v>96</v>
      </c>
      <c r="C73" s="46"/>
      <c r="S73" s="74"/>
      <c r="U73" s="74"/>
      <c r="W73" s="74"/>
      <c r="Y73" s="74"/>
      <c r="AA73" s="74"/>
    </row>
    <row r="74" spans="1:30" s="21" customFormat="1" ht="21" x14ac:dyDescent="0.35">
      <c r="A74" s="46"/>
      <c r="B74" s="48" t="s">
        <v>68</v>
      </c>
      <c r="C74" s="48"/>
      <c r="S74" s="74"/>
      <c r="U74" s="74"/>
      <c r="W74" s="74"/>
      <c r="Y74" s="74"/>
      <c r="AA74" s="74"/>
    </row>
    <row r="75" spans="1:30" s="21" customFormat="1" ht="21" x14ac:dyDescent="0.35">
      <c r="A75" s="46"/>
      <c r="B75" s="48"/>
      <c r="C75" s="48"/>
      <c r="S75" s="74"/>
      <c r="U75" s="74"/>
      <c r="W75" s="74"/>
      <c r="Y75" s="74"/>
      <c r="AA75" s="74"/>
    </row>
    <row r="76" spans="1:30" s="21" customFormat="1" ht="21" x14ac:dyDescent="0.35">
      <c r="A76" s="49" t="s">
        <v>65</v>
      </c>
      <c r="B76" s="54">
        <v>12107</v>
      </c>
      <c r="C76" s="56">
        <v>6090.98</v>
      </c>
      <c r="D76" s="53"/>
      <c r="S76" s="74"/>
      <c r="T76" s="79"/>
      <c r="U76" s="74"/>
      <c r="W76" s="74"/>
      <c r="Y76" s="74"/>
      <c r="AA76" s="74"/>
    </row>
    <row r="77" spans="1:30" s="21" customFormat="1" ht="21" x14ac:dyDescent="0.35">
      <c r="A77" s="49" t="s">
        <v>66</v>
      </c>
      <c r="B77" s="50">
        <v>1254</v>
      </c>
      <c r="C77" s="51">
        <v>1600.03</v>
      </c>
      <c r="S77" s="74"/>
      <c r="U77" s="74"/>
      <c r="W77" s="74"/>
      <c r="Y77" s="74"/>
      <c r="AA77" s="74"/>
    </row>
    <row r="78" spans="1:30" s="21" customFormat="1" ht="21" x14ac:dyDescent="0.35">
      <c r="A78" s="49" t="s">
        <v>67</v>
      </c>
      <c r="B78" s="50">
        <v>82491</v>
      </c>
      <c r="C78" s="51">
        <v>2269.77</v>
      </c>
      <c r="S78" s="74"/>
      <c r="U78" s="74"/>
      <c r="W78" s="74"/>
      <c r="Y78" s="74"/>
      <c r="AA78" s="74"/>
    </row>
    <row r="79" spans="1:30" s="21" customFormat="1" ht="21.75" thickBot="1" x14ac:dyDescent="0.4">
      <c r="A79" s="49" t="s">
        <v>70</v>
      </c>
      <c r="B79" s="50"/>
      <c r="C79" s="58">
        <f>SUM(C76:C78)</f>
        <v>9960.7799999999988</v>
      </c>
      <c r="S79" s="74"/>
      <c r="U79" s="74"/>
      <c r="W79" s="74"/>
      <c r="Y79" s="74"/>
      <c r="AA79" s="74"/>
    </row>
    <row r="80" spans="1:30" s="21" customFormat="1" ht="21" x14ac:dyDescent="0.35">
      <c r="C80" s="52"/>
      <c r="S80" s="74"/>
      <c r="U80" s="74"/>
      <c r="W80" s="74"/>
      <c r="Y80" s="74"/>
      <c r="AA80" s="74"/>
    </row>
  </sheetData>
  <mergeCells count="18">
    <mergeCell ref="AB2:AC2"/>
    <mergeCell ref="A28:A44"/>
    <mergeCell ref="A24:A26"/>
    <mergeCell ref="L2:M2"/>
    <mergeCell ref="N2:O2"/>
    <mergeCell ref="P2:Q2"/>
    <mergeCell ref="R2:S2"/>
    <mergeCell ref="T2:U2"/>
    <mergeCell ref="D2:E2"/>
    <mergeCell ref="F2:G2"/>
    <mergeCell ref="H2:I2"/>
    <mergeCell ref="J2:K2"/>
    <mergeCell ref="A46:A55"/>
    <mergeCell ref="A1:C1"/>
    <mergeCell ref="V2:W2"/>
    <mergeCell ref="X2:Y2"/>
    <mergeCell ref="Z2:AA2"/>
    <mergeCell ref="A2:C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B2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Cindy</cp:lastModifiedBy>
  <cp:lastPrinted>2023-08-10T16:21:11Z</cp:lastPrinted>
  <dcterms:created xsi:type="dcterms:W3CDTF">2014-08-28T14:24:55Z</dcterms:created>
  <dcterms:modified xsi:type="dcterms:W3CDTF">2023-09-02T15:55:40Z</dcterms:modified>
</cp:coreProperties>
</file>